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12"/>
  <workbookPr codeName="ThisWorkbook" defaultThemeVersion="166925"/>
  <mc:AlternateContent xmlns:mc="http://schemas.openxmlformats.org/markup-compatibility/2006">
    <mc:Choice Requires="x15">
      <x15ac:absPath xmlns:x15ac="http://schemas.microsoft.com/office/spreadsheetml/2010/11/ac" url="https://officemgmtentserv.sharepoint.com/sites/LCRR2021/Shared Documents/LSLI WORKGROUPS/LSLI Workgroup - TEMPLATE/"/>
    </mc:Choice>
  </mc:AlternateContent>
  <xr:revisionPtr revIDLastSave="0" documentId="8_{450CB75F-7824-4F10-AE07-1B1D9B1F4920}" xr6:coauthVersionLast="47" xr6:coauthVersionMax="47" xr10:uidLastSave="{00000000-0000-0000-0000-000000000000}"/>
  <bookViews>
    <workbookView xWindow="-108" yWindow="-108" windowWidth="23256" windowHeight="12576" firstSheet="1" activeTab="1" xr2:uid="{651AA548-C779-44BA-B8F9-5C393EB253ED}"/>
  </bookViews>
  <sheets>
    <sheet name="PWS Records" sheetId="5" r:id="rId1"/>
    <sheet name="Service Line Information" sheetId="2" r:id="rId2"/>
    <sheet name="Permitted Values" sheetId="4" state="hidden" r:id="rId3"/>
  </sheets>
  <definedNames>
    <definedName name="_xlnm._FilterDatabase" localSheetId="1" hidden="1">'Service Line Information'!$A$2:$N$21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4" i="2" l="1"/>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M52" i="2"/>
  <c r="M53" i="2"/>
  <c r="M54" i="2"/>
  <c r="M55" i="2"/>
  <c r="M56" i="2"/>
  <c r="M57" i="2"/>
  <c r="M58" i="2"/>
  <c r="M59" i="2"/>
  <c r="M60" i="2"/>
  <c r="M61" i="2"/>
  <c r="M62" i="2"/>
  <c r="M63" i="2"/>
  <c r="M64" i="2"/>
  <c r="M65" i="2"/>
  <c r="M66" i="2"/>
  <c r="M67" i="2"/>
  <c r="M68" i="2"/>
  <c r="M69" i="2"/>
  <c r="M70" i="2"/>
  <c r="M71" i="2"/>
  <c r="M72" i="2"/>
  <c r="M73" i="2"/>
  <c r="M74" i="2"/>
  <c r="M75" i="2"/>
  <c r="M76" i="2"/>
  <c r="M77" i="2"/>
  <c r="M78" i="2"/>
  <c r="M79" i="2"/>
  <c r="M80" i="2"/>
  <c r="M81" i="2"/>
  <c r="M82" i="2"/>
  <c r="M83" i="2"/>
  <c r="M84" i="2"/>
  <c r="M85" i="2"/>
  <c r="M86" i="2"/>
  <c r="M87" i="2"/>
  <c r="M88" i="2"/>
  <c r="M89" i="2"/>
  <c r="M90" i="2"/>
  <c r="M91" i="2"/>
  <c r="M92" i="2"/>
  <c r="M93" i="2"/>
  <c r="M94" i="2"/>
  <c r="M95" i="2"/>
  <c r="M96" i="2"/>
  <c r="M97" i="2"/>
  <c r="M98" i="2"/>
  <c r="M99" i="2"/>
  <c r="M100" i="2"/>
  <c r="M101" i="2"/>
  <c r="M102" i="2"/>
  <c r="M103" i="2"/>
  <c r="M104" i="2"/>
  <c r="M105" i="2"/>
  <c r="M106" i="2"/>
  <c r="M107" i="2"/>
  <c r="M108" i="2"/>
  <c r="M109" i="2"/>
  <c r="M110" i="2"/>
  <c r="M111" i="2"/>
  <c r="M112" i="2"/>
  <c r="M113" i="2"/>
  <c r="M114" i="2"/>
  <c r="M115" i="2"/>
  <c r="M116" i="2"/>
  <c r="M117" i="2"/>
  <c r="M118" i="2"/>
  <c r="M119" i="2"/>
  <c r="M120" i="2"/>
  <c r="M121" i="2"/>
  <c r="M122" i="2"/>
  <c r="M123" i="2"/>
  <c r="M124" i="2"/>
  <c r="M125" i="2"/>
  <c r="M126" i="2"/>
  <c r="M127" i="2"/>
  <c r="M128" i="2"/>
  <c r="M129" i="2"/>
  <c r="M130" i="2"/>
  <c r="M131" i="2"/>
  <c r="M132" i="2"/>
  <c r="M133" i="2"/>
  <c r="M134" i="2"/>
  <c r="M135" i="2"/>
  <c r="M136" i="2"/>
  <c r="M137" i="2"/>
  <c r="M138" i="2"/>
  <c r="M139" i="2"/>
  <c r="M140" i="2"/>
  <c r="M141" i="2"/>
  <c r="M142" i="2"/>
  <c r="M143" i="2"/>
  <c r="M144" i="2"/>
  <c r="M145" i="2"/>
  <c r="M146" i="2"/>
  <c r="M147" i="2"/>
  <c r="M148" i="2"/>
  <c r="M149" i="2"/>
  <c r="M150" i="2"/>
  <c r="M151" i="2"/>
  <c r="M152" i="2"/>
  <c r="M153" i="2"/>
  <c r="M154" i="2"/>
  <c r="M155" i="2"/>
  <c r="M156" i="2"/>
  <c r="M157" i="2"/>
  <c r="M158" i="2"/>
  <c r="M159" i="2"/>
  <c r="M160" i="2"/>
  <c r="M161" i="2"/>
  <c r="M162" i="2"/>
  <c r="M163" i="2"/>
  <c r="M164" i="2"/>
  <c r="M165" i="2"/>
  <c r="M166" i="2"/>
  <c r="M167" i="2"/>
  <c r="M168" i="2"/>
  <c r="M169" i="2"/>
  <c r="M170" i="2"/>
  <c r="M171" i="2"/>
  <c r="M172" i="2"/>
  <c r="M173" i="2"/>
  <c r="M174" i="2"/>
  <c r="M175" i="2"/>
  <c r="M176" i="2"/>
  <c r="M177" i="2"/>
  <c r="M178" i="2"/>
  <c r="M179" i="2"/>
  <c r="M180" i="2"/>
  <c r="M181" i="2"/>
  <c r="M182" i="2"/>
  <c r="M183" i="2"/>
  <c r="M184" i="2"/>
  <c r="M185" i="2"/>
  <c r="M186" i="2"/>
  <c r="M187" i="2"/>
  <c r="M188" i="2"/>
  <c r="M189" i="2"/>
  <c r="M190" i="2"/>
  <c r="M191" i="2"/>
  <c r="M192" i="2"/>
  <c r="M193" i="2"/>
  <c r="M194" i="2"/>
  <c r="M195" i="2"/>
  <c r="M196" i="2"/>
  <c r="M197" i="2"/>
  <c r="M198" i="2"/>
  <c r="M199" i="2"/>
  <c r="M200" i="2"/>
  <c r="M201" i="2"/>
  <c r="M202" i="2"/>
  <c r="M203" i="2"/>
  <c r="M204" i="2"/>
  <c r="M205" i="2"/>
  <c r="M206" i="2"/>
  <c r="M207" i="2"/>
  <c r="M208" i="2"/>
  <c r="M209" i="2"/>
  <c r="M210" i="2"/>
  <c r="M211" i="2"/>
  <c r="M212" i="2"/>
  <c r="M213" i="2"/>
  <c r="M214" i="2"/>
  <c r="M215" i="2"/>
  <c r="M216" i="2"/>
  <c r="M217" i="2"/>
  <c r="M218" i="2"/>
  <c r="M219" i="2"/>
  <c r="M220" i="2"/>
  <c r="M221" i="2"/>
  <c r="M222" i="2"/>
  <c r="M223" i="2"/>
  <c r="M224" i="2"/>
  <c r="M225" i="2"/>
  <c r="M226" i="2"/>
  <c r="M227" i="2"/>
  <c r="M228" i="2"/>
  <c r="M229" i="2"/>
  <c r="M230" i="2"/>
  <c r="M231" i="2"/>
  <c r="M232" i="2"/>
  <c r="M233" i="2"/>
  <c r="M234" i="2"/>
  <c r="M235" i="2"/>
  <c r="M236" i="2"/>
  <c r="M237" i="2"/>
  <c r="M238" i="2"/>
  <c r="M239" i="2"/>
  <c r="M240" i="2"/>
  <c r="M241" i="2"/>
  <c r="M242" i="2"/>
  <c r="M243" i="2"/>
  <c r="M244" i="2"/>
  <c r="M245" i="2"/>
  <c r="M246" i="2"/>
  <c r="M247" i="2"/>
  <c r="M248" i="2"/>
  <c r="M249" i="2"/>
  <c r="M250" i="2"/>
  <c r="M251" i="2"/>
  <c r="M252" i="2"/>
  <c r="M253" i="2"/>
  <c r="M254" i="2"/>
  <c r="M255" i="2"/>
  <c r="M256" i="2"/>
  <c r="M257" i="2"/>
  <c r="M258" i="2"/>
  <c r="M259" i="2"/>
  <c r="M260" i="2"/>
  <c r="M261" i="2"/>
  <c r="M262" i="2"/>
  <c r="M263" i="2"/>
  <c r="M264" i="2"/>
  <c r="M265" i="2"/>
  <c r="M266" i="2"/>
  <c r="M267" i="2"/>
  <c r="M268" i="2"/>
  <c r="M269" i="2"/>
  <c r="M270" i="2"/>
  <c r="M271" i="2"/>
  <c r="M272" i="2"/>
  <c r="M273" i="2"/>
  <c r="M274" i="2"/>
  <c r="M275" i="2"/>
  <c r="M276" i="2"/>
  <c r="M277" i="2"/>
  <c r="M278" i="2"/>
  <c r="M279" i="2"/>
  <c r="M280" i="2"/>
  <c r="M281" i="2"/>
  <c r="M282" i="2"/>
  <c r="M283" i="2"/>
  <c r="M284" i="2"/>
  <c r="M285" i="2"/>
  <c r="M286" i="2"/>
  <c r="M287" i="2"/>
  <c r="M288" i="2"/>
  <c r="M289" i="2"/>
  <c r="M290" i="2"/>
  <c r="M291" i="2"/>
  <c r="M292" i="2"/>
  <c r="M293" i="2"/>
  <c r="M294" i="2"/>
  <c r="M295" i="2"/>
  <c r="M296" i="2"/>
  <c r="M297" i="2"/>
  <c r="M298" i="2"/>
  <c r="M299" i="2"/>
  <c r="M300" i="2"/>
  <c r="M301" i="2"/>
  <c r="M302" i="2"/>
  <c r="M303" i="2"/>
  <c r="M304" i="2"/>
  <c r="M305" i="2"/>
  <c r="M306" i="2"/>
  <c r="M307" i="2"/>
  <c r="M308" i="2"/>
  <c r="M309" i="2"/>
  <c r="M310" i="2"/>
  <c r="M311" i="2"/>
  <c r="M312" i="2"/>
  <c r="M313" i="2"/>
  <c r="M314" i="2"/>
  <c r="M315" i="2"/>
  <c r="M316" i="2"/>
  <c r="M317" i="2"/>
  <c r="M318" i="2"/>
  <c r="M319" i="2"/>
  <c r="M320" i="2"/>
  <c r="M321" i="2"/>
  <c r="M322" i="2"/>
  <c r="M323" i="2"/>
  <c r="M324" i="2"/>
  <c r="M325" i="2"/>
  <c r="M326" i="2"/>
  <c r="M327" i="2"/>
  <c r="M328" i="2"/>
  <c r="M329" i="2"/>
  <c r="M330" i="2"/>
  <c r="M331" i="2"/>
  <c r="M332" i="2"/>
  <c r="M333" i="2"/>
  <c r="M334" i="2"/>
  <c r="M335" i="2"/>
  <c r="M336" i="2"/>
  <c r="M337" i="2"/>
  <c r="M338" i="2"/>
  <c r="M339" i="2"/>
  <c r="M340" i="2"/>
  <c r="M341" i="2"/>
  <c r="M342" i="2"/>
  <c r="M343" i="2"/>
  <c r="M344" i="2"/>
  <c r="M345" i="2"/>
  <c r="M346" i="2"/>
  <c r="M347" i="2"/>
  <c r="M348" i="2"/>
  <c r="M349" i="2"/>
  <c r="M350" i="2"/>
  <c r="M351" i="2"/>
  <c r="M352" i="2"/>
  <c r="M353" i="2"/>
  <c r="M354" i="2"/>
  <c r="M355" i="2"/>
  <c r="M356" i="2"/>
  <c r="M357" i="2"/>
  <c r="M358" i="2"/>
  <c r="M359" i="2"/>
  <c r="M360" i="2"/>
  <c r="M361" i="2"/>
  <c r="M362" i="2"/>
  <c r="M363" i="2"/>
  <c r="M364" i="2"/>
  <c r="M365" i="2"/>
  <c r="M366" i="2"/>
  <c r="M367" i="2"/>
  <c r="M368" i="2"/>
  <c r="M369" i="2"/>
  <c r="M370" i="2"/>
  <c r="M371" i="2"/>
  <c r="M372" i="2"/>
  <c r="M373" i="2"/>
  <c r="M374" i="2"/>
  <c r="M375" i="2"/>
  <c r="M376" i="2"/>
  <c r="M377" i="2"/>
  <c r="M378" i="2"/>
  <c r="M379" i="2"/>
  <c r="M380" i="2"/>
  <c r="M381" i="2"/>
  <c r="M382" i="2"/>
  <c r="M383" i="2"/>
  <c r="M384" i="2"/>
  <c r="M385" i="2"/>
  <c r="M386" i="2"/>
  <c r="M387" i="2"/>
  <c r="M388" i="2"/>
  <c r="M389" i="2"/>
  <c r="M390" i="2"/>
  <c r="M391" i="2"/>
  <c r="M392" i="2"/>
  <c r="M393" i="2"/>
  <c r="M394" i="2"/>
  <c r="M395" i="2"/>
  <c r="M396" i="2"/>
  <c r="M397" i="2"/>
  <c r="M398" i="2"/>
  <c r="M399" i="2"/>
  <c r="M400" i="2"/>
  <c r="M401" i="2"/>
  <c r="M402" i="2"/>
  <c r="M403" i="2"/>
  <c r="M404" i="2"/>
  <c r="M405" i="2"/>
  <c r="M406" i="2"/>
  <c r="M407" i="2"/>
  <c r="M408" i="2"/>
  <c r="M409" i="2"/>
  <c r="M410" i="2"/>
  <c r="M411" i="2"/>
  <c r="M412" i="2"/>
  <c r="M413" i="2"/>
  <c r="M414" i="2"/>
  <c r="M415" i="2"/>
  <c r="M416" i="2"/>
  <c r="M417" i="2"/>
  <c r="M418" i="2"/>
  <c r="M419" i="2"/>
  <c r="M420" i="2"/>
  <c r="M421" i="2"/>
  <c r="M422" i="2"/>
  <c r="M423" i="2"/>
  <c r="M424" i="2"/>
  <c r="M425" i="2"/>
  <c r="M426" i="2"/>
  <c r="M427" i="2"/>
  <c r="M428" i="2"/>
  <c r="M429" i="2"/>
  <c r="M430" i="2"/>
  <c r="M431" i="2"/>
  <c r="M432" i="2"/>
  <c r="M433" i="2"/>
  <c r="M434" i="2"/>
  <c r="M435" i="2"/>
  <c r="M436" i="2"/>
  <c r="M437" i="2"/>
  <c r="M438" i="2"/>
  <c r="M439" i="2"/>
  <c r="M440" i="2"/>
  <c r="M441" i="2"/>
  <c r="M442" i="2"/>
  <c r="M443" i="2"/>
  <c r="M444" i="2"/>
  <c r="M445" i="2"/>
  <c r="M446" i="2"/>
  <c r="M447" i="2"/>
  <c r="M448" i="2"/>
  <c r="M449" i="2"/>
  <c r="M450" i="2"/>
  <c r="M451" i="2"/>
  <c r="M452" i="2"/>
  <c r="M453" i="2"/>
  <c r="M454" i="2"/>
  <c r="M455" i="2"/>
  <c r="M456" i="2"/>
  <c r="M457" i="2"/>
  <c r="M458" i="2"/>
  <c r="M459" i="2"/>
  <c r="M460" i="2"/>
  <c r="M461" i="2"/>
  <c r="M462" i="2"/>
  <c r="M463" i="2"/>
  <c r="M464" i="2"/>
  <c r="M465" i="2"/>
  <c r="M466" i="2"/>
  <c r="M467" i="2"/>
  <c r="M468" i="2"/>
  <c r="M469" i="2"/>
  <c r="M470" i="2"/>
  <c r="M471" i="2"/>
  <c r="M472" i="2"/>
  <c r="M473" i="2"/>
  <c r="M474" i="2"/>
  <c r="M475" i="2"/>
  <c r="M476" i="2"/>
  <c r="M477" i="2"/>
  <c r="M478" i="2"/>
  <c r="M479" i="2"/>
  <c r="M480" i="2"/>
  <c r="M481" i="2"/>
  <c r="M482" i="2"/>
  <c r="M483" i="2"/>
  <c r="M484" i="2"/>
  <c r="M485" i="2"/>
  <c r="M486" i="2"/>
  <c r="M487" i="2"/>
  <c r="M488" i="2"/>
  <c r="M489" i="2"/>
  <c r="M490" i="2"/>
  <c r="M491" i="2"/>
  <c r="M492" i="2"/>
  <c r="M493" i="2"/>
  <c r="M494" i="2"/>
  <c r="M495" i="2"/>
  <c r="M496" i="2"/>
  <c r="M497" i="2"/>
  <c r="M498" i="2"/>
  <c r="M499" i="2"/>
  <c r="M500" i="2"/>
  <c r="M501" i="2"/>
  <c r="M502" i="2"/>
  <c r="M503" i="2"/>
  <c r="M504" i="2"/>
  <c r="M505" i="2"/>
  <c r="M506" i="2"/>
  <c r="M507" i="2"/>
  <c r="M508" i="2"/>
  <c r="M509" i="2"/>
  <c r="M510" i="2"/>
  <c r="M511" i="2"/>
  <c r="M512" i="2"/>
  <c r="M513" i="2"/>
  <c r="M514" i="2"/>
  <c r="M515" i="2"/>
  <c r="M516" i="2"/>
  <c r="M517" i="2"/>
  <c r="M518" i="2"/>
  <c r="M519" i="2"/>
  <c r="M520" i="2"/>
  <c r="M521" i="2"/>
  <c r="M522" i="2"/>
  <c r="M523" i="2"/>
  <c r="M524" i="2"/>
  <c r="M525" i="2"/>
  <c r="M526" i="2"/>
  <c r="M527" i="2"/>
  <c r="M528" i="2"/>
  <c r="M529" i="2"/>
  <c r="M530" i="2"/>
  <c r="M531" i="2"/>
  <c r="M532" i="2"/>
  <c r="M533" i="2"/>
  <c r="M534" i="2"/>
  <c r="M535" i="2"/>
  <c r="M536" i="2"/>
  <c r="M537" i="2"/>
  <c r="M538" i="2"/>
  <c r="M539" i="2"/>
  <c r="M540" i="2"/>
  <c r="M541" i="2"/>
  <c r="M542" i="2"/>
  <c r="M543" i="2"/>
  <c r="M544" i="2"/>
  <c r="M545" i="2"/>
  <c r="M546" i="2"/>
  <c r="M547" i="2"/>
  <c r="M548" i="2"/>
  <c r="M549" i="2"/>
  <c r="M550" i="2"/>
  <c r="M551" i="2"/>
  <c r="M552" i="2"/>
  <c r="M553" i="2"/>
  <c r="M554" i="2"/>
  <c r="M555" i="2"/>
  <c r="M556" i="2"/>
  <c r="M557" i="2"/>
  <c r="M558" i="2"/>
  <c r="M559" i="2"/>
  <c r="M560" i="2"/>
  <c r="M561" i="2"/>
  <c r="M562" i="2"/>
  <c r="M563" i="2"/>
  <c r="M564" i="2"/>
  <c r="M565" i="2"/>
  <c r="M566" i="2"/>
  <c r="M567" i="2"/>
  <c r="M568" i="2"/>
  <c r="M569" i="2"/>
  <c r="M570" i="2"/>
  <c r="M571" i="2"/>
  <c r="M572" i="2"/>
  <c r="M573" i="2"/>
  <c r="M574" i="2"/>
  <c r="M575" i="2"/>
  <c r="M576" i="2"/>
  <c r="M577" i="2"/>
  <c r="M578" i="2"/>
  <c r="M579" i="2"/>
  <c r="M580" i="2"/>
  <c r="M581" i="2"/>
  <c r="M582" i="2"/>
  <c r="M583" i="2"/>
  <c r="M584" i="2"/>
  <c r="M585" i="2"/>
  <c r="M586" i="2"/>
  <c r="M587" i="2"/>
  <c r="M588" i="2"/>
  <c r="M589" i="2"/>
  <c r="M590" i="2"/>
  <c r="M591" i="2"/>
  <c r="M592" i="2"/>
  <c r="M593" i="2"/>
  <c r="M594" i="2"/>
  <c r="M595" i="2"/>
  <c r="M596" i="2"/>
  <c r="M597" i="2"/>
  <c r="M598" i="2"/>
  <c r="M599" i="2"/>
  <c r="M600" i="2"/>
  <c r="M601" i="2"/>
  <c r="M602" i="2"/>
  <c r="M603" i="2"/>
  <c r="M604" i="2"/>
  <c r="M605" i="2"/>
  <c r="M606" i="2"/>
  <c r="M607" i="2"/>
  <c r="M608" i="2"/>
  <c r="M609" i="2"/>
  <c r="M610" i="2"/>
  <c r="M611" i="2"/>
  <c r="M612" i="2"/>
  <c r="M613" i="2"/>
  <c r="M614" i="2"/>
  <c r="M615" i="2"/>
  <c r="M616" i="2"/>
  <c r="M617" i="2"/>
  <c r="M618" i="2"/>
  <c r="M619" i="2"/>
  <c r="M620" i="2"/>
  <c r="M621" i="2"/>
  <c r="M622" i="2"/>
  <c r="M623" i="2"/>
  <c r="M624" i="2"/>
  <c r="M625" i="2"/>
  <c r="M626" i="2"/>
  <c r="M627" i="2"/>
  <c r="M628" i="2"/>
  <c r="M629" i="2"/>
  <c r="M630" i="2"/>
  <c r="M631" i="2"/>
  <c r="M632" i="2"/>
  <c r="M633" i="2"/>
  <c r="M634" i="2"/>
  <c r="M635" i="2"/>
  <c r="M636" i="2"/>
  <c r="M637" i="2"/>
  <c r="M638" i="2"/>
  <c r="M639" i="2"/>
  <c r="M640" i="2"/>
  <c r="M641" i="2"/>
  <c r="M642" i="2"/>
  <c r="M643" i="2"/>
  <c r="M644" i="2"/>
  <c r="M645" i="2"/>
  <c r="M646" i="2"/>
  <c r="M647" i="2"/>
  <c r="M648" i="2"/>
  <c r="M649" i="2"/>
  <c r="M650" i="2"/>
  <c r="M651" i="2"/>
  <c r="M652" i="2"/>
  <c r="M653" i="2"/>
  <c r="M654" i="2"/>
  <c r="M655" i="2"/>
  <c r="M656" i="2"/>
  <c r="M657" i="2"/>
  <c r="M658" i="2"/>
  <c r="M659" i="2"/>
  <c r="M660" i="2"/>
  <c r="M661" i="2"/>
  <c r="M662" i="2"/>
  <c r="M663" i="2"/>
  <c r="M664" i="2"/>
  <c r="M665" i="2"/>
  <c r="M666" i="2"/>
  <c r="M667" i="2"/>
  <c r="M668" i="2"/>
  <c r="M669" i="2"/>
  <c r="M670" i="2"/>
  <c r="M671" i="2"/>
  <c r="M672" i="2"/>
  <c r="M673" i="2"/>
  <c r="M674" i="2"/>
  <c r="M675" i="2"/>
  <c r="M676" i="2"/>
  <c r="M677" i="2"/>
  <c r="M678" i="2"/>
  <c r="M679" i="2"/>
  <c r="M680" i="2"/>
  <c r="M681" i="2"/>
  <c r="M682" i="2"/>
  <c r="M683" i="2"/>
  <c r="M684" i="2"/>
  <c r="M685" i="2"/>
  <c r="M686" i="2"/>
  <c r="M687" i="2"/>
  <c r="M688" i="2"/>
  <c r="M689" i="2"/>
  <c r="M690" i="2"/>
  <c r="M691" i="2"/>
  <c r="M692" i="2"/>
  <c r="M693" i="2"/>
  <c r="M694" i="2"/>
  <c r="M695" i="2"/>
  <c r="M696" i="2"/>
  <c r="M697" i="2"/>
  <c r="M698" i="2"/>
  <c r="M699" i="2"/>
  <c r="M700" i="2"/>
  <c r="M701" i="2"/>
  <c r="M702" i="2"/>
  <c r="M703" i="2"/>
  <c r="M704" i="2"/>
  <c r="M705" i="2"/>
  <c r="M706" i="2"/>
  <c r="M707" i="2"/>
  <c r="M708" i="2"/>
  <c r="M709" i="2"/>
  <c r="M710" i="2"/>
  <c r="M711" i="2"/>
  <c r="M712" i="2"/>
  <c r="M713" i="2"/>
  <c r="M714" i="2"/>
  <c r="M715" i="2"/>
  <c r="M716" i="2"/>
  <c r="M717" i="2"/>
  <c r="M718" i="2"/>
  <c r="M719" i="2"/>
  <c r="M720" i="2"/>
  <c r="M721" i="2"/>
  <c r="M722" i="2"/>
  <c r="M723" i="2"/>
  <c r="M724" i="2"/>
  <c r="M725" i="2"/>
  <c r="M726" i="2"/>
  <c r="M727" i="2"/>
  <c r="M728" i="2"/>
  <c r="M729" i="2"/>
  <c r="M730" i="2"/>
  <c r="M731" i="2"/>
  <c r="M732" i="2"/>
  <c r="M733" i="2"/>
  <c r="M734" i="2"/>
  <c r="M735" i="2"/>
  <c r="M736" i="2"/>
  <c r="M737" i="2"/>
  <c r="M738" i="2"/>
  <c r="M739" i="2"/>
  <c r="M740" i="2"/>
  <c r="M741" i="2"/>
  <c r="M742" i="2"/>
  <c r="M743" i="2"/>
  <c r="M744" i="2"/>
  <c r="M745" i="2"/>
  <c r="M746" i="2"/>
  <c r="M747" i="2"/>
  <c r="M748" i="2"/>
  <c r="M749" i="2"/>
  <c r="M750" i="2"/>
  <c r="M751" i="2"/>
  <c r="M752" i="2"/>
  <c r="M753" i="2"/>
  <c r="M754" i="2"/>
  <c r="M755" i="2"/>
  <c r="M756" i="2"/>
  <c r="M757" i="2"/>
  <c r="M758" i="2"/>
  <c r="M759" i="2"/>
  <c r="M760" i="2"/>
  <c r="M761" i="2"/>
  <c r="M762" i="2"/>
  <c r="M763" i="2"/>
  <c r="M764" i="2"/>
  <c r="M765" i="2"/>
  <c r="M766" i="2"/>
  <c r="M767" i="2"/>
  <c r="M768" i="2"/>
  <c r="M769" i="2"/>
  <c r="M770" i="2"/>
  <c r="M771" i="2"/>
  <c r="M772" i="2"/>
  <c r="M773" i="2"/>
  <c r="M774" i="2"/>
  <c r="M775" i="2"/>
  <c r="M776" i="2"/>
  <c r="M777" i="2"/>
  <c r="M778" i="2"/>
  <c r="M779" i="2"/>
  <c r="M780" i="2"/>
  <c r="M781" i="2"/>
  <c r="M782" i="2"/>
  <c r="M783" i="2"/>
  <c r="M784" i="2"/>
  <c r="M785" i="2"/>
  <c r="M786" i="2"/>
  <c r="M787" i="2"/>
  <c r="M788" i="2"/>
  <c r="M789" i="2"/>
  <c r="M790" i="2"/>
  <c r="M791" i="2"/>
  <c r="M792" i="2"/>
  <c r="M793" i="2"/>
  <c r="M794" i="2"/>
  <c r="M795" i="2"/>
  <c r="M796" i="2"/>
  <c r="M797" i="2"/>
  <c r="M798" i="2"/>
  <c r="M799" i="2"/>
  <c r="M800" i="2"/>
  <c r="M801" i="2"/>
  <c r="M802" i="2"/>
  <c r="M803" i="2"/>
  <c r="M804" i="2"/>
  <c r="M805" i="2"/>
  <c r="M806" i="2"/>
  <c r="M807" i="2"/>
  <c r="M808" i="2"/>
  <c r="M809" i="2"/>
  <c r="M810" i="2"/>
  <c r="M811" i="2"/>
  <c r="M812" i="2"/>
  <c r="M813" i="2"/>
  <c r="M814" i="2"/>
  <c r="M815" i="2"/>
  <c r="M816" i="2"/>
  <c r="M817" i="2"/>
  <c r="M818" i="2"/>
  <c r="M819" i="2"/>
  <c r="M820" i="2"/>
  <c r="M821" i="2"/>
  <c r="M822" i="2"/>
  <c r="M823" i="2"/>
  <c r="M824" i="2"/>
  <c r="M825" i="2"/>
  <c r="M826" i="2"/>
  <c r="M827" i="2"/>
  <c r="M828" i="2"/>
  <c r="M829" i="2"/>
  <c r="M830" i="2"/>
  <c r="M831" i="2"/>
  <c r="M832" i="2"/>
  <c r="M833" i="2"/>
  <c r="M834" i="2"/>
  <c r="M835" i="2"/>
  <c r="M836" i="2"/>
  <c r="M837" i="2"/>
  <c r="M838" i="2"/>
  <c r="M839" i="2"/>
  <c r="M840" i="2"/>
  <c r="M841" i="2"/>
  <c r="M842" i="2"/>
  <c r="M843" i="2"/>
  <c r="M844" i="2"/>
  <c r="M845" i="2"/>
  <c r="M846" i="2"/>
  <c r="M847" i="2"/>
  <c r="M848" i="2"/>
  <c r="M849" i="2"/>
  <c r="M850" i="2"/>
  <c r="M851" i="2"/>
  <c r="M852" i="2"/>
  <c r="M853" i="2"/>
  <c r="M854" i="2"/>
  <c r="M855" i="2"/>
  <c r="M856" i="2"/>
  <c r="M857" i="2"/>
  <c r="M858" i="2"/>
  <c r="M859" i="2"/>
  <c r="M860" i="2"/>
  <c r="M861" i="2"/>
  <c r="M862" i="2"/>
  <c r="M863" i="2"/>
  <c r="M864" i="2"/>
  <c r="M865" i="2"/>
  <c r="M866" i="2"/>
  <c r="M867" i="2"/>
  <c r="M868" i="2"/>
  <c r="M869" i="2"/>
  <c r="M870" i="2"/>
  <c r="M871" i="2"/>
  <c r="M872" i="2"/>
  <c r="M873" i="2"/>
  <c r="M874" i="2"/>
  <c r="M875" i="2"/>
  <c r="M876" i="2"/>
  <c r="M877" i="2"/>
  <c r="M878" i="2"/>
  <c r="M879" i="2"/>
  <c r="M880" i="2"/>
  <c r="M881" i="2"/>
  <c r="M882" i="2"/>
  <c r="M883" i="2"/>
  <c r="M884" i="2"/>
  <c r="M885" i="2"/>
  <c r="M886" i="2"/>
  <c r="M887" i="2"/>
  <c r="M888" i="2"/>
  <c r="M889" i="2"/>
  <c r="M890" i="2"/>
  <c r="M891" i="2"/>
  <c r="M892" i="2"/>
  <c r="M893" i="2"/>
  <c r="M894" i="2"/>
  <c r="M895" i="2"/>
  <c r="M896" i="2"/>
  <c r="M897" i="2"/>
  <c r="M898" i="2"/>
  <c r="M899" i="2"/>
  <c r="M900" i="2"/>
  <c r="M901" i="2"/>
  <c r="M902" i="2"/>
  <c r="M903" i="2"/>
  <c r="M904" i="2"/>
  <c r="M905" i="2"/>
  <c r="M906" i="2"/>
  <c r="M907" i="2"/>
  <c r="M908" i="2"/>
  <c r="M909" i="2"/>
  <c r="M910" i="2"/>
  <c r="M911" i="2"/>
  <c r="M912" i="2"/>
  <c r="M913" i="2"/>
  <c r="M914" i="2"/>
  <c r="M915" i="2"/>
  <c r="M916" i="2"/>
  <c r="M917" i="2"/>
  <c r="M918" i="2"/>
  <c r="M919" i="2"/>
  <c r="M920" i="2"/>
  <c r="M921" i="2"/>
  <c r="M922" i="2"/>
  <c r="M923" i="2"/>
  <c r="M924" i="2"/>
  <c r="M925" i="2"/>
  <c r="M926" i="2"/>
  <c r="M927" i="2"/>
  <c r="M928" i="2"/>
  <c r="M929" i="2"/>
  <c r="M930" i="2"/>
  <c r="M931" i="2"/>
  <c r="M932" i="2"/>
  <c r="M933" i="2"/>
  <c r="M934" i="2"/>
  <c r="M935" i="2"/>
  <c r="M936" i="2"/>
  <c r="M937" i="2"/>
  <c r="M938" i="2"/>
  <c r="M939" i="2"/>
  <c r="M940" i="2"/>
  <c r="M941" i="2"/>
  <c r="M942" i="2"/>
  <c r="M943" i="2"/>
  <c r="M944" i="2"/>
  <c r="M945" i="2"/>
  <c r="M946" i="2"/>
  <c r="M947" i="2"/>
  <c r="M948" i="2"/>
  <c r="M949" i="2"/>
  <c r="M950" i="2"/>
  <c r="M951" i="2"/>
  <c r="M952" i="2"/>
  <c r="M953" i="2"/>
  <c r="M954" i="2"/>
  <c r="M955" i="2"/>
  <c r="M956" i="2"/>
  <c r="M957" i="2"/>
  <c r="M958" i="2"/>
  <c r="M959" i="2"/>
  <c r="M960" i="2"/>
  <c r="M961" i="2"/>
  <c r="M962" i="2"/>
  <c r="M963" i="2"/>
  <c r="M964" i="2"/>
  <c r="M965" i="2"/>
  <c r="M966" i="2"/>
  <c r="M967" i="2"/>
  <c r="M968" i="2"/>
  <c r="M969" i="2"/>
  <c r="M970" i="2"/>
  <c r="M971" i="2"/>
  <c r="M972" i="2"/>
  <c r="M973" i="2"/>
  <c r="M974" i="2"/>
  <c r="M975" i="2"/>
  <c r="M976" i="2"/>
  <c r="M977" i="2"/>
  <c r="M978" i="2"/>
  <c r="M979" i="2"/>
  <c r="M980" i="2"/>
  <c r="M981" i="2"/>
  <c r="M982" i="2"/>
  <c r="M983" i="2"/>
  <c r="M984" i="2"/>
  <c r="M985" i="2"/>
  <c r="M986" i="2"/>
  <c r="M987" i="2"/>
  <c r="M988" i="2"/>
  <c r="M989" i="2"/>
  <c r="M990" i="2"/>
  <c r="M991" i="2"/>
  <c r="M992" i="2"/>
  <c r="M993" i="2"/>
  <c r="M994" i="2"/>
  <c r="M995" i="2"/>
  <c r="M996" i="2"/>
  <c r="M997" i="2"/>
  <c r="M998" i="2"/>
  <c r="M999" i="2"/>
  <c r="M1000" i="2"/>
  <c r="M1001" i="2"/>
  <c r="M1002" i="2"/>
  <c r="M1003" i="2"/>
  <c r="M1004" i="2"/>
  <c r="M1005" i="2"/>
  <c r="M1006" i="2"/>
  <c r="M1007" i="2"/>
  <c r="M1008" i="2"/>
  <c r="M1009" i="2"/>
  <c r="M1010" i="2"/>
  <c r="M1011" i="2"/>
  <c r="M1012" i="2"/>
  <c r="M1013" i="2"/>
  <c r="M1014" i="2"/>
  <c r="M1015" i="2"/>
  <c r="M1016" i="2"/>
  <c r="M1017" i="2"/>
  <c r="M1018" i="2"/>
  <c r="M1019" i="2"/>
  <c r="M1020" i="2"/>
  <c r="M1021" i="2"/>
  <c r="M1022" i="2"/>
  <c r="M1023" i="2"/>
  <c r="M1024" i="2"/>
  <c r="M1025" i="2"/>
  <c r="M1026" i="2"/>
  <c r="M1027" i="2"/>
  <c r="M1028" i="2"/>
  <c r="M1029" i="2"/>
  <c r="M1030" i="2"/>
  <c r="M1031" i="2"/>
  <c r="M1032" i="2"/>
  <c r="M1033" i="2"/>
  <c r="M1034" i="2"/>
  <c r="M1035" i="2"/>
  <c r="M1036" i="2"/>
  <c r="M1037" i="2"/>
  <c r="M1038" i="2"/>
  <c r="M1039" i="2"/>
  <c r="M1040" i="2"/>
  <c r="M1041" i="2"/>
  <c r="M1042" i="2"/>
  <c r="M1043" i="2"/>
  <c r="M1044" i="2"/>
  <c r="M1045" i="2"/>
  <c r="M1046" i="2"/>
  <c r="M1047" i="2"/>
  <c r="M1048" i="2"/>
  <c r="M1049" i="2"/>
  <c r="M1050" i="2"/>
  <c r="M1051" i="2"/>
  <c r="M1052" i="2"/>
  <c r="M1053" i="2"/>
  <c r="M1054" i="2"/>
  <c r="M3" i="2"/>
  <c r="E55" i="5" l="1"/>
  <c r="E54" i="5"/>
  <c r="E52" i="5"/>
  <c r="E53" i="5"/>
  <c r="E56"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tc={28701112-A788-4C9C-A50F-279B1C0F839B}</author>
    <author>tc={57A81C99-AC7F-42E2-90AD-59FC14C8519D}</author>
    <author>tc={ADAC5C65-4F9F-49B3-88A4-B5B5123D516D}</author>
  </authors>
  <commentList>
    <comment ref="B2" authorId="0" shapeId="0" xr:uid="{28701112-A788-4C9C-A50F-279B1C0F839B}">
      <text>
        <t>[Threaded comment]
Your version of Excel allows you to read this threaded comment; however, any edits to it will get removed if the file is opened in a newer version of Excel. Learn more: https://go.microsoft.com/fwlink/?linkid=870924
Comment:
    Should this say, "Public Water Supply (PWS) &amp; Inventory .Information"? In this first section, should we request a contact person and contact info and maybe a date?  Where the word "Community" appears, should it say "Select One" instead?</t>
      </text>
    </comment>
    <comment ref="B31" authorId="1" shapeId="0" xr:uid="{57A81C99-AC7F-42E2-90AD-59FC14C8519D}">
      <text>
        <t>[Threaded comment]
Your version of Excel allows you to read this threaded comment; however, any edits to it will get removed if the file is opened in a newer version of Excel. Learn more: https://go.microsoft.com/fwlink/?linkid=870924
Comment:
    Are there some items in the list below that we might want to omit?
Reply:
    Mark has requested that all of these be retained.</t>
      </text>
    </comment>
    <comment ref="B50" authorId="2" shapeId="0" xr:uid="{ADAC5C65-4F9F-49B3-88A4-B5B5123D516D}">
      <text>
        <t>[Threaded comment]
Your version of Excel allows you to read this threaded comment; however, any edits to it will get removed if the file is opened in a newer version of Excel. Learn more: https://go.microsoft.com/fwlink/?linkid=870924
Comment:
    This says, "If you are using the Detailed Inventory worksheet," and perhaps this should be changed to "When you are using the Detailed Inventory worksheet . . . ."</t>
      </text>
    </comment>
  </commentList>
</comments>
</file>

<file path=xl/sharedStrings.xml><?xml version="1.0" encoding="utf-8"?>
<sst xmlns="http://schemas.openxmlformats.org/spreadsheetml/2006/main" count="127" uniqueCount="114">
  <si>
    <t>Public Water Supply (PWS) &amp; Inventory Information</t>
  </si>
  <si>
    <t>PWS Name:</t>
  </si>
  <si>
    <t>PWSID:</t>
  </si>
  <si>
    <t>PWS System Classification:</t>
  </si>
  <si>
    <t>Enter Date Last Updated:</t>
  </si>
  <si>
    <r>
      <t xml:space="preserve">Is this the </t>
    </r>
    <r>
      <rPr>
        <b/>
        <sz val="11"/>
        <rFont val="Calibri"/>
        <family val="2"/>
        <scheme val="minor"/>
      </rPr>
      <t>Initial Inventory</t>
    </r>
    <r>
      <rPr>
        <sz val="11"/>
        <rFont val="Calibri"/>
        <family val="2"/>
        <scheme val="minor"/>
      </rPr>
      <t xml:space="preserve"> or an </t>
    </r>
    <r>
      <rPr>
        <b/>
        <sz val="11"/>
        <rFont val="Calibri"/>
        <family val="2"/>
        <scheme val="minor"/>
      </rPr>
      <t>Inventory Update</t>
    </r>
    <r>
      <rPr>
        <sz val="11"/>
        <rFont val="Calibri"/>
        <family val="2"/>
        <scheme val="minor"/>
      </rPr>
      <t>?</t>
    </r>
  </si>
  <si>
    <t>PWS System's Preferred Point of Contact (Name and Phone Number/Email Address)</t>
  </si>
  <si>
    <t xml:space="preserve">Part 1: Historical Records Review </t>
  </si>
  <si>
    <t>Type of Record</t>
  </si>
  <si>
    <t>Describe the Records Reviewed for Your Inventory</t>
  </si>
  <si>
    <r>
      <t xml:space="preserve">1. Previous Materials Evaluation
</t>
    </r>
    <r>
      <rPr>
        <i/>
        <sz val="11"/>
        <color theme="1"/>
        <rFont val="Calibri"/>
        <family val="2"/>
        <scheme val="minor"/>
      </rPr>
      <t>Example: Locations of Tier 1 lead tap sampling locations that are served by a lead service line.</t>
    </r>
  </si>
  <si>
    <r>
      <t xml:space="preserve">2. Construction Records and Plumbing Codes
</t>
    </r>
    <r>
      <rPr>
        <i/>
        <sz val="11"/>
        <color theme="1"/>
        <rFont val="Calibri"/>
        <family val="2"/>
        <scheme val="minor"/>
      </rPr>
      <t>Examples: Local ordinance adopting an international plumbing code. Permits for replacing lead service lines.</t>
    </r>
  </si>
  <si>
    <r>
      <t xml:space="preserve">3. Water System Records
</t>
    </r>
    <r>
      <rPr>
        <i/>
        <sz val="11"/>
        <color theme="1"/>
        <rFont val="Calibri"/>
        <family val="2"/>
        <scheme val="minor"/>
      </rPr>
      <t>Examples: Capital improvement plans. Standard operating procedures. Engineering standards.</t>
    </r>
  </si>
  <si>
    <r>
      <t xml:space="preserve">4. Distribution System Inspections and Records
Examples: </t>
    </r>
    <r>
      <rPr>
        <i/>
        <sz val="11"/>
        <color theme="1"/>
        <rFont val="Calibri"/>
        <family val="2"/>
        <scheme val="minor"/>
      </rPr>
      <t xml:space="preserve">Distribution system maps. Tap cards. Service line repair/replacement records. Inspection records. Meter installation records. </t>
    </r>
  </si>
  <si>
    <t>5. Other Records</t>
  </si>
  <si>
    <t>Part 2: Identifying Service Line Material During Normal Operations</t>
  </si>
  <si>
    <t xml:space="preserve">1. During which normal operating activities are you collecting information on service line material? Check all that apply. </t>
  </si>
  <si>
    <t xml:space="preserve">          Water meter reading</t>
  </si>
  <si>
    <t xml:space="preserve">          Water main repair or replacement</t>
  </si>
  <si>
    <t xml:space="preserve">          Water meter repair or replacement</t>
  </si>
  <si>
    <t xml:space="preserve">          Backflow prevention device inspection</t>
  </si>
  <si>
    <t xml:space="preserve">          Service line repair or replacement</t>
  </si>
  <si>
    <t xml:space="preserve">          Other</t>
  </si>
  <si>
    <t>If "Other", please explain:</t>
  </si>
  <si>
    <t>2. Did you develop or revise standard operating procedures to collect service line material information during normal operation?</t>
  </si>
  <si>
    <t>Select "Yes" or "No"</t>
  </si>
  <si>
    <t xml:space="preserve">    If "Yes", please describe:</t>
  </si>
  <si>
    <t>Part 3:  Service Line Investigations</t>
  </si>
  <si>
    <r>
      <rPr>
        <sz val="11"/>
        <color rgb="FF000000"/>
        <rFont val="Calibri"/>
        <family val="2"/>
      </rPr>
      <t xml:space="preserve">1. Identify the service line investigation methods your system used to prepare the inventory (check all that apply). If a water system chooses an investigation method not specified by the state under 40 CFR §141.84(a)(3)(iv), state approval is required. </t>
    </r>
    <r>
      <rPr>
        <b/>
        <i/>
        <sz val="11"/>
        <color rgb="FF000000"/>
        <rFont val="Calibri"/>
        <family val="2"/>
      </rPr>
      <t>Note that investigations are not required by the LCRR but can be used by systems to assess accuracy of historical records and gather information when service line material is unknown.</t>
    </r>
    <r>
      <rPr>
        <sz val="11"/>
        <color rgb="FF000000"/>
        <rFont val="Calibri"/>
        <family val="2"/>
      </rPr>
      <t xml:space="preserve"> </t>
    </r>
  </si>
  <si>
    <t xml:space="preserve">          Visual Inspection at the Meter Pit</t>
  </si>
  <si>
    <t xml:space="preserve">          Water Quality Sampling - Other</t>
  </si>
  <si>
    <t xml:space="preserve">          Customer Self-Identification</t>
  </si>
  <si>
    <t xml:space="preserve">          Mechanical Excavation</t>
  </si>
  <si>
    <t xml:space="preserve">          CCTV Inspection at Curb Box - External</t>
  </si>
  <si>
    <t xml:space="preserve">          Vacuum Excavation</t>
  </si>
  <si>
    <t xml:space="preserve">          CCTV Inspection at Curb Box - Internal</t>
  </si>
  <si>
    <r>
      <t xml:space="preserve">          </t>
    </r>
    <r>
      <rPr>
        <sz val="11"/>
        <rFont val="Calibri"/>
        <family val="2"/>
        <scheme val="minor"/>
      </rPr>
      <t xml:space="preserve">Predictive </t>
    </r>
    <r>
      <rPr>
        <sz val="11"/>
        <color theme="1"/>
        <rFont val="Calibri"/>
        <family val="2"/>
        <scheme val="minor"/>
      </rPr>
      <t>Modeling</t>
    </r>
  </si>
  <si>
    <t xml:space="preserve">          Water Quality Sampling - Targeted</t>
  </si>
  <si>
    <t xml:space="preserve">          Water Quality Sampling - Flushed</t>
  </si>
  <si>
    <t xml:space="preserve">          Water Quality Sampling - Sequential</t>
  </si>
  <si>
    <t>2. If "Predictive Modeling", please briefly describe the model and inputs used:</t>
  </si>
  <si>
    <t>Part 4.  Inventory Format</t>
  </si>
  <si>
    <r>
      <t>Describe your inventory format in the space provided below</t>
    </r>
    <r>
      <rPr>
        <sz val="11"/>
        <rFont val="Calibri"/>
        <family val="2"/>
        <scheme val="minor"/>
      </rPr>
      <t xml:space="preserve"> (</t>
    </r>
    <r>
      <rPr>
        <i/>
        <sz val="11"/>
        <rFont val="Calibri"/>
        <family val="2"/>
        <scheme val="minor"/>
      </rPr>
      <t>e.g.</t>
    </r>
    <r>
      <rPr>
        <sz val="11"/>
        <rFont val="Calibri"/>
        <family val="2"/>
        <scheme val="minor"/>
      </rPr>
      <t xml:space="preserve">, the </t>
    </r>
    <r>
      <rPr>
        <b/>
        <sz val="11"/>
        <rFont val="Calibri"/>
        <family val="2"/>
        <scheme val="minor"/>
      </rPr>
      <t>Detailed Inventory</t>
    </r>
    <r>
      <rPr>
        <sz val="11"/>
        <rFont val="Calibri"/>
        <family val="2"/>
        <scheme val="minor"/>
      </rPr>
      <t xml:space="preserve"> worksheet, custom spreadsheet, GIS map). Pr</t>
    </r>
    <r>
      <rPr>
        <sz val="11"/>
        <color theme="1"/>
        <rFont val="Calibri"/>
        <family val="2"/>
        <scheme val="minor"/>
      </rPr>
      <t xml:space="preserve">ovide the filename and/or web </t>
    </r>
    <r>
      <rPr>
        <sz val="11"/>
        <rFont val="Calibri"/>
        <family val="2"/>
        <scheme val="minor"/>
      </rPr>
      <t xml:space="preserve">address </t>
    </r>
    <r>
      <rPr>
        <sz val="11"/>
        <color theme="1"/>
        <rFont val="Calibri"/>
        <family val="2"/>
        <scheme val="minor"/>
      </rPr>
      <t xml:space="preserve">if applicable. </t>
    </r>
    <r>
      <rPr>
        <b/>
        <i/>
        <sz val="11"/>
        <color theme="1"/>
        <rFont val="Calibri"/>
        <family val="2"/>
        <scheme val="minor"/>
      </rPr>
      <t>Note that you must submit a detailed inventory of each service line in your distribution system.</t>
    </r>
  </si>
  <si>
    <r>
      <t xml:space="preserve">Part 4.  Inventory Summary Table </t>
    </r>
    <r>
      <rPr>
        <b/>
        <vertAlign val="superscript"/>
        <sz val="12"/>
        <color theme="0"/>
        <rFont val="Calibri"/>
        <family val="2"/>
        <scheme val="minor"/>
      </rPr>
      <t>1</t>
    </r>
    <r>
      <rPr>
        <b/>
        <sz val="12"/>
        <color theme="0"/>
        <rFont val="Calibri"/>
        <family val="2"/>
        <scheme val="minor"/>
      </rPr>
      <t xml:space="preserve"> </t>
    </r>
  </si>
  <si>
    <r>
      <rPr>
        <i/>
        <sz val="11"/>
        <color rgb="FF000000"/>
        <rFont val="Calibri"/>
      </rPr>
      <t xml:space="preserve">When you are using the </t>
    </r>
    <r>
      <rPr>
        <b/>
        <i/>
        <sz val="11"/>
        <color rgb="FF000000"/>
        <rFont val="Calibri"/>
      </rPr>
      <t>Service Line Information</t>
    </r>
    <r>
      <rPr>
        <i/>
        <sz val="11"/>
        <color rgb="FF000000"/>
        <rFont val="Calibri"/>
      </rPr>
      <t xml:space="preserve"> worksheet, the classifications in the Column "Material Classification for the Entire Service Line" (Column M) will be used to calculate the total number of service lines for each of the four material classifications below. </t>
    </r>
  </si>
  <si>
    <t>Service Line Material Classification</t>
  </si>
  <si>
    <t>Definition</t>
  </si>
  <si>
    <t>Total Number of Service Lines
(REQUIRED to be reported under the LCRR)</t>
  </si>
  <si>
    <t>Lead</t>
  </si>
  <si>
    <r>
      <t>Any portion of the service line is known to be made of lead.</t>
    </r>
    <r>
      <rPr>
        <vertAlign val="superscript"/>
        <sz val="11"/>
        <color theme="1"/>
        <rFont val="Calibri"/>
        <family val="2"/>
        <scheme val="minor"/>
      </rPr>
      <t>2</t>
    </r>
  </si>
  <si>
    <t>Galvanized Requiring Replacement (GRR)</t>
  </si>
  <si>
    <t>The service line is not made of lead, but a portion is galvanized and the system is unable to demonstrate that the galvanized line was never downstream of a lead service line.</t>
  </si>
  <si>
    <t>Non-Lead</t>
  </si>
  <si>
    <t>All portions of the service line are known NOT to be lead or GRR through an evidence-based record, method, or technique.</t>
  </si>
  <si>
    <t>Lead Status Unknown</t>
  </si>
  <si>
    <t>The service line material is not known to be lead or GRR. For the entire service line or a portion of it (in cases of split ownership), there is not enough evidence to support material classification.</t>
  </si>
  <si>
    <t>TOTAL</t>
  </si>
  <si>
    <t>Notes</t>
  </si>
  <si>
    <r>
      <rPr>
        <vertAlign val="superscript"/>
        <sz val="10"/>
        <rFont val="Calibri"/>
        <family val="2"/>
        <scheme val="minor"/>
      </rPr>
      <t xml:space="preserve">1 </t>
    </r>
    <r>
      <rPr>
        <sz val="10"/>
        <rFont val="Calibri"/>
        <family val="2"/>
        <scheme val="minor"/>
      </rPr>
      <t>This summary table is for reporting material for the entire service line connecting the water main to the customer's plumbing. Remember that systems must track the system-owned and customer-owned portions separately in their inventory.</t>
    </r>
  </si>
  <si>
    <r>
      <rPr>
        <vertAlign val="superscript"/>
        <sz val="10"/>
        <rFont val="Calibri"/>
        <family val="2"/>
        <scheme val="minor"/>
      </rPr>
      <t xml:space="preserve">2 </t>
    </r>
    <r>
      <rPr>
        <sz val="10"/>
        <rFont val="Calibri"/>
        <family val="2"/>
        <scheme val="minor"/>
      </rPr>
      <t>A lead-lined galvanized service line is consistent with the definition of an LSL under the LCRR (“a portion of pipe that is made of lead, which connects the water main to the building inlet”) (40 CFR §141.2) and must therefore be classified in the inventory as an LSL. Do NOT, however, count non-lead service lines with a lead gooseneck or pigtail as lead service lines.</t>
    </r>
  </si>
  <si>
    <t>Part 5. Public Accessibility</t>
  </si>
  <si>
    <r>
      <t xml:space="preserve">How are you making your inventory publicly accessible? Check all that apply. </t>
    </r>
    <r>
      <rPr>
        <i/>
        <sz val="11"/>
        <color theme="1"/>
        <rFont val="Calibri"/>
        <family val="2"/>
        <scheme val="minor"/>
      </rPr>
      <t xml:space="preserve">Remember that if your system serves &gt; 50,000 people, you </t>
    </r>
    <r>
      <rPr>
        <b/>
        <i/>
        <sz val="11"/>
        <color theme="1"/>
        <rFont val="Calibri"/>
        <family val="2"/>
        <scheme val="minor"/>
      </rPr>
      <t>must</t>
    </r>
    <r>
      <rPr>
        <i/>
        <sz val="11"/>
        <color theme="1"/>
        <rFont val="Calibri"/>
        <family val="2"/>
        <scheme val="minor"/>
      </rPr>
      <t xml:space="preserve"> provide the inventory online.</t>
    </r>
  </si>
  <si>
    <t xml:space="preserve">          Interactive online map</t>
  </si>
  <si>
    <t xml:space="preserve">          Printed tabular data</t>
  </si>
  <si>
    <t xml:space="preserve">          Static online map</t>
  </si>
  <si>
    <t xml:space="preserve">          Information on water utility mailings or newsletter</t>
  </si>
  <si>
    <t xml:space="preserve">          Online spreadsheet</t>
  </si>
  <si>
    <t xml:space="preserve">          Hard copy information available in water system office</t>
  </si>
  <si>
    <t xml:space="preserve">          Printed service line map</t>
  </si>
  <si>
    <t>If "Other", please describe:</t>
  </si>
  <si>
    <t>Location Information</t>
  </si>
  <si>
    <t>System-Owned Portion</t>
  </si>
  <si>
    <t>Customer-Owned Portion</t>
  </si>
  <si>
    <t>Unique Service Line ID</t>
  </si>
  <si>
    <t>Street Address</t>
  </si>
  <si>
    <t>Latitude (Recommended)</t>
  </si>
  <si>
    <t>Longitude (Recommended)</t>
  </si>
  <si>
    <t>Is there a Lead Connector?</t>
  </si>
  <si>
    <t>System-Owned Service Line Material</t>
  </si>
  <si>
    <t>Basis of Material Classification</t>
  </si>
  <si>
    <t>Service Line Installation Date</t>
  </si>
  <si>
    <t>Was Service Line Material Ever Lead?</t>
  </si>
  <si>
    <t>Customer-Owned Service Line Material</t>
  </si>
  <si>
    <t>Material Classification for the Entire Service Line</t>
  </si>
  <si>
    <t>Comments</t>
  </si>
  <si>
    <t>Yes</t>
  </si>
  <si>
    <t>Initial Inventory</t>
  </si>
  <si>
    <t>Single Family Residence</t>
  </si>
  <si>
    <t>Building/Plumbing Codes</t>
  </si>
  <si>
    <t>No</t>
  </si>
  <si>
    <t>Galvanized Iron/Steel</t>
  </si>
  <si>
    <t>Inventory Update</t>
  </si>
  <si>
    <t>Multi Family Residence</t>
  </si>
  <si>
    <t>Construction Drawings/Maps</t>
  </si>
  <si>
    <t>Don't Know</t>
  </si>
  <si>
    <t>Non-Lead - Copper</t>
  </si>
  <si>
    <t>School/Childcare  Facility</t>
  </si>
  <si>
    <t>Installation Date after Lead Ban</t>
  </si>
  <si>
    <t>Non-Lead - Plastic</t>
  </si>
  <si>
    <t>Business/Public Building</t>
  </si>
  <si>
    <t>Installation Record (for example, tap card)</t>
  </si>
  <si>
    <t>Non-Lead - Other</t>
  </si>
  <si>
    <t>Other</t>
  </si>
  <si>
    <t>Service Line Repair/Replacement Record</t>
  </si>
  <si>
    <t>Non-Lead - Material Unknown</t>
  </si>
  <si>
    <t>Does not meet tiering criteria</t>
  </si>
  <si>
    <t>Service Line Diameter is Greater than 2 inches</t>
  </si>
  <si>
    <t>Unknown</t>
  </si>
  <si>
    <t>Visual Inspection Record (for example, meter installation record)</t>
  </si>
  <si>
    <t>Select One</t>
  </si>
  <si>
    <t>Service Line Excavation</t>
  </si>
  <si>
    <t>Community</t>
  </si>
  <si>
    <t>Other (Describe in Comments Column (Column "N"))</t>
  </si>
  <si>
    <t>Non-Transient Non-Community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</si>
</sst>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20">
    <font>
      <sz val="11"/>
      <color theme="1"/>
      <name val="Calibri"/>
      <family val="2"/>
      <scheme val="minor"/>
    </font>
    <font>
      <sz val="11"/>
      <color rgb="FFFF0000"/>
      <name val="Calibri"/>
      <family val="2"/>
      <scheme val="minor"/>
    </font>
    <font>
      <b/>
      <sz val="11"/>
      <color theme="1"/>
      <name val="Calibri"/>
      <family val="2"/>
      <scheme val="minor"/>
    </font>
    <font>
      <sz val="11"/>
      <color theme="1"/>
      <name val="Arial"/>
      <family val="2"/>
    </font>
    <font>
      <sz val="12"/>
      <color theme="1"/>
      <name val="Arial"/>
      <family val="2"/>
    </font>
    <font>
      <i/>
      <sz val="11"/>
      <name val="Calibri"/>
      <family val="2"/>
      <scheme val="minor"/>
    </font>
    <font>
      <b/>
      <sz val="11"/>
      <color theme="0"/>
      <name val="Calibri"/>
      <family val="2"/>
      <scheme val="minor"/>
    </font>
    <font>
      <i/>
      <sz val="11"/>
      <color theme="1"/>
      <name val="Calibri"/>
      <family val="2"/>
      <scheme val="minor"/>
    </font>
    <font>
      <b/>
      <i/>
      <sz val="11"/>
      <color theme="1"/>
      <name val="Calibri"/>
      <family val="2"/>
      <scheme val="minor"/>
    </font>
    <font>
      <b/>
      <sz val="12"/>
      <color theme="0"/>
      <name val="Calibri"/>
      <family val="2"/>
      <scheme val="minor"/>
    </font>
    <font>
      <sz val="11"/>
      <name val="Calibri"/>
      <family val="2"/>
      <scheme val="minor"/>
    </font>
    <font>
      <b/>
      <sz val="11"/>
      <name val="Calibri"/>
      <family val="2"/>
      <scheme val="minor"/>
    </font>
    <font>
      <b/>
      <vertAlign val="superscript"/>
      <sz val="12"/>
      <color theme="0"/>
      <name val="Calibri"/>
      <family val="2"/>
      <scheme val="minor"/>
    </font>
    <font>
      <vertAlign val="superscript"/>
      <sz val="11"/>
      <color theme="1"/>
      <name val="Calibri"/>
      <family val="2"/>
      <scheme val="minor"/>
    </font>
    <font>
      <sz val="10"/>
      <name val="Calibri"/>
      <family val="2"/>
      <scheme val="minor"/>
    </font>
    <font>
      <vertAlign val="superscript"/>
      <sz val="10"/>
      <name val="Calibri"/>
      <family val="2"/>
      <scheme val="minor"/>
    </font>
    <font>
      <sz val="11"/>
      <color rgb="FF000000"/>
      <name val="Calibri"/>
      <family val="2"/>
    </font>
    <font>
      <b/>
      <i/>
      <sz val="11"/>
      <color rgb="FF000000"/>
      <name val="Calibri"/>
      <family val="2"/>
    </font>
    <font>
      <i/>
      <sz val="11"/>
      <color rgb="FF000000"/>
      <name val="Calibri"/>
    </font>
    <font>
      <b/>
      <i/>
      <sz val="11"/>
      <color rgb="FF000000"/>
      <name val="Calibri"/>
    </font>
  </fonts>
  <fills count="13">
    <fill>
      <patternFill patternType="none"/>
    </fill>
    <fill>
      <patternFill patternType="gray125"/>
    </fill>
    <fill>
      <patternFill patternType="solid">
        <fgColor rgb="FF005EA2"/>
        <bgColor indexed="64"/>
      </patternFill>
    </fill>
    <fill>
      <patternFill patternType="solid">
        <fgColor rgb="FFD9E8F6"/>
        <bgColor indexed="64"/>
      </patternFill>
    </fill>
    <fill>
      <patternFill patternType="solid">
        <fgColor theme="0"/>
        <bgColor indexed="64"/>
      </patternFill>
    </fill>
    <fill>
      <patternFill patternType="solid">
        <fgColor theme="0" tint="-4.9989318521683403E-2"/>
        <bgColor indexed="64"/>
      </patternFill>
    </fill>
    <fill>
      <patternFill patternType="solid">
        <fgColor rgb="FF162E51"/>
        <bgColor indexed="64"/>
      </patternFill>
    </fill>
    <fill>
      <patternFill patternType="solid">
        <fgColor rgb="FF97D4EA"/>
        <bgColor indexed="64"/>
      </patternFill>
    </fill>
    <fill>
      <patternFill patternType="solid">
        <fgColor theme="2" tint="-9.9978637043366805E-2"/>
        <bgColor indexed="64"/>
      </patternFill>
    </fill>
    <fill>
      <patternFill patternType="solid">
        <fgColor theme="2" tint="-0.499984740745262"/>
        <bgColor indexed="64"/>
      </patternFill>
    </fill>
    <fill>
      <patternFill patternType="solid">
        <fgColor theme="4" tint="0.79998168889431442"/>
        <bgColor indexed="64"/>
      </patternFill>
    </fill>
    <fill>
      <patternFill patternType="solid">
        <fgColor rgb="FFC65911"/>
        <bgColor indexed="64"/>
      </patternFill>
    </fill>
    <fill>
      <patternFill patternType="solid">
        <fgColor rgb="FF833C0C"/>
        <bgColor indexed="64"/>
      </patternFill>
    </fill>
  </fills>
  <borders count="4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auto="1"/>
      </left>
      <right/>
      <top style="thin">
        <color theme="1"/>
      </top>
      <bottom style="thin">
        <color theme="1"/>
      </bottom>
      <diagonal/>
    </border>
    <border>
      <left/>
      <right/>
      <top style="thin">
        <color theme="1"/>
      </top>
      <bottom style="thin">
        <color theme="1"/>
      </bottom>
      <diagonal/>
    </border>
    <border>
      <left/>
      <right style="thin">
        <color auto="1"/>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thick">
        <color indexed="64"/>
      </right>
      <top style="medium">
        <color indexed="64"/>
      </top>
      <bottom/>
      <diagonal/>
    </border>
    <border>
      <left/>
      <right style="thick">
        <color indexed="64"/>
      </right>
      <top/>
      <bottom style="medium">
        <color indexed="64"/>
      </bottom>
      <diagonal/>
    </border>
    <border>
      <left/>
      <right style="thick">
        <color indexed="64"/>
      </right>
      <top/>
      <bottom/>
      <diagonal/>
    </border>
    <border>
      <left style="thin">
        <color indexed="64"/>
      </left>
      <right style="thick">
        <color indexed="64"/>
      </right>
      <top style="thin">
        <color indexed="64"/>
      </top>
      <bottom style="medium">
        <color indexed="64"/>
      </bottom>
      <diagonal/>
    </border>
    <border>
      <left style="thin">
        <color indexed="64"/>
      </left>
      <right/>
      <top style="thin">
        <color theme="1"/>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top style="medium">
        <color indexed="64"/>
      </top>
      <bottom style="thin">
        <color indexed="64"/>
      </bottom>
      <diagonal/>
    </border>
    <border>
      <left/>
      <right style="thick">
        <color indexed="64"/>
      </right>
      <top style="medium">
        <color indexed="64"/>
      </top>
      <bottom style="thin">
        <color indexed="64"/>
      </bottom>
      <diagonal/>
    </border>
    <border>
      <left/>
      <right style="thin">
        <color rgb="FF000000"/>
      </right>
      <top style="thin">
        <color indexed="64"/>
      </top>
      <bottom style="thin">
        <color indexed="64"/>
      </bottom>
      <diagonal/>
    </border>
  </borders>
  <cellStyleXfs count="1">
    <xf numFmtId="0" fontId="0" fillId="0" borderId="0"/>
  </cellStyleXfs>
  <cellXfs count="151">
    <xf numFmtId="0" fontId="0" fillId="0" borderId="0" xfId="0"/>
    <xf numFmtId="0" fontId="0" fillId="0" borderId="0" xfId="0" applyAlignment="1">
      <alignment wrapText="1"/>
    </xf>
    <xf numFmtId="0" fontId="3" fillId="0" borderId="0" xfId="0" applyFont="1" applyFill="1" applyBorder="1" applyAlignment="1">
      <alignment vertical="center"/>
    </xf>
    <xf numFmtId="0" fontId="4" fillId="0" borderId="0" xfId="0" applyFont="1" applyFill="1" applyBorder="1" applyAlignment="1">
      <alignment vertical="center"/>
    </xf>
    <xf numFmtId="0" fontId="0" fillId="0" borderId="0" xfId="0" applyFill="1" applyBorder="1" applyAlignment="1">
      <alignment vertical="center"/>
    </xf>
    <xf numFmtId="14" fontId="0" fillId="0" borderId="0" xfId="0" applyNumberFormat="1" applyFill="1" applyBorder="1" applyAlignment="1">
      <alignment vertical="center"/>
    </xf>
    <xf numFmtId="0" fontId="1" fillId="0" borderId="0" xfId="0" applyFont="1" applyFill="1" applyBorder="1" applyAlignment="1">
      <alignment vertical="center"/>
    </xf>
    <xf numFmtId="0" fontId="2" fillId="0" borderId="0" xfId="0" applyFont="1" applyFill="1" applyBorder="1" applyAlignment="1">
      <alignment vertical="center"/>
    </xf>
    <xf numFmtId="0" fontId="0" fillId="4" borderId="0" xfId="0" applyFill="1"/>
    <xf numFmtId="0" fontId="9" fillId="6" borderId="4" xfId="0" applyFont="1" applyFill="1" applyBorder="1" applyAlignment="1">
      <alignment horizontal="left" vertical="center"/>
    </xf>
    <xf numFmtId="0" fontId="9" fillId="6" borderId="0" xfId="0" applyFont="1" applyFill="1" applyAlignment="1">
      <alignment horizontal="left" vertical="center"/>
    </xf>
    <xf numFmtId="0" fontId="9" fillId="6" borderId="5" xfId="0" applyFont="1" applyFill="1" applyBorder="1" applyAlignment="1">
      <alignment horizontal="left" vertical="center"/>
    </xf>
    <xf numFmtId="0" fontId="0" fillId="0" borderId="9" xfId="0" applyBorder="1" applyAlignment="1">
      <alignment vertical="top" wrapText="1"/>
    </xf>
    <xf numFmtId="0" fontId="2" fillId="4" borderId="2" xfId="0" applyFont="1" applyFill="1" applyBorder="1" applyAlignment="1">
      <alignment vertical="top" wrapText="1"/>
    </xf>
    <xf numFmtId="0" fontId="7" fillId="4" borderId="2" xfId="0" applyFont="1" applyFill="1" applyBorder="1" applyAlignment="1">
      <alignment vertical="top" wrapText="1"/>
    </xf>
    <xf numFmtId="0" fontId="0" fillId="4" borderId="0" xfId="0" applyFill="1" applyAlignment="1">
      <alignment horizontal="left" vertical="top" wrapText="1"/>
    </xf>
    <xf numFmtId="0" fontId="0" fillId="0" borderId="0" xfId="0" applyAlignment="1">
      <alignment vertical="top"/>
    </xf>
    <xf numFmtId="0" fontId="7" fillId="3" borderId="3" xfId="0" applyFont="1" applyFill="1" applyBorder="1" applyAlignment="1" applyProtection="1">
      <alignment horizontal="left" vertical="top" wrapText="1"/>
      <protection locked="0"/>
    </xf>
    <xf numFmtId="0" fontId="0" fillId="4" borderId="4" xfId="0" applyFill="1" applyBorder="1" applyAlignment="1">
      <alignment vertical="center" wrapText="1"/>
    </xf>
    <xf numFmtId="0" fontId="0" fillId="4" borderId="0" xfId="0" applyFill="1" applyAlignment="1">
      <alignment vertical="center" wrapText="1"/>
    </xf>
    <xf numFmtId="0" fontId="0" fillId="4" borderId="5" xfId="0" applyFill="1" applyBorder="1" applyAlignment="1">
      <alignment vertical="center" wrapText="1"/>
    </xf>
    <xf numFmtId="0" fontId="0" fillId="4" borderId="5" xfId="0" applyFill="1" applyBorder="1"/>
    <xf numFmtId="0" fontId="2" fillId="0" borderId="6" xfId="0" applyFont="1" applyBorder="1" applyAlignment="1">
      <alignment wrapText="1"/>
    </xf>
    <xf numFmtId="0" fontId="0" fillId="4" borderId="0" xfId="0" applyFill="1" applyAlignment="1">
      <alignment wrapText="1"/>
    </xf>
    <xf numFmtId="0" fontId="6" fillId="2" borderId="9" xfId="0" applyFont="1" applyFill="1" applyBorder="1" applyAlignment="1">
      <alignment horizontal="center" vertical="center" wrapText="1"/>
    </xf>
    <xf numFmtId="0" fontId="0" fillId="4" borderId="5" xfId="0" applyFill="1" applyBorder="1" applyAlignment="1">
      <alignment wrapText="1"/>
    </xf>
    <xf numFmtId="0" fontId="2" fillId="0" borderId="22" xfId="0" applyFont="1" applyBorder="1" applyAlignment="1">
      <alignment horizontal="center" vertical="center" wrapText="1"/>
    </xf>
    <xf numFmtId="0" fontId="2" fillId="0" borderId="9" xfId="0" applyFont="1" applyBorder="1" applyAlignment="1">
      <alignment horizontal="left" vertical="center" wrapText="1" indent="1"/>
    </xf>
    <xf numFmtId="3" fontId="0" fillId="0" borderId="16" xfId="0" applyNumberFormat="1" applyBorder="1" applyAlignment="1">
      <alignment horizontal="center" vertical="center"/>
    </xf>
    <xf numFmtId="0" fontId="2" fillId="4" borderId="2" xfId="0" applyFont="1" applyFill="1" applyBorder="1" applyAlignment="1">
      <alignment horizontal="right" vertical="center" wrapText="1"/>
    </xf>
    <xf numFmtId="3" fontId="0" fillId="4" borderId="3" xfId="0" applyNumberFormat="1" applyFill="1" applyBorder="1" applyAlignment="1">
      <alignment horizontal="right" vertical="center"/>
    </xf>
    <xf numFmtId="3" fontId="0" fillId="7" borderId="9" xfId="0" applyNumberFormat="1" applyFill="1" applyBorder="1" applyAlignment="1" applyProtection="1">
      <alignment horizontal="center" vertical="center"/>
    </xf>
    <xf numFmtId="0" fontId="0" fillId="0" borderId="5" xfId="0" applyBorder="1"/>
    <xf numFmtId="0" fontId="0" fillId="0" borderId="0" xfId="0" applyAlignment="1">
      <alignment horizontal="center"/>
    </xf>
    <xf numFmtId="0" fontId="6" fillId="2" borderId="28" xfId="0" applyFont="1" applyFill="1" applyBorder="1" applyAlignment="1">
      <alignment horizontal="center" vertical="center" wrapText="1"/>
    </xf>
    <xf numFmtId="0" fontId="6" fillId="2" borderId="29" xfId="0" applyFont="1" applyFill="1" applyBorder="1" applyAlignment="1">
      <alignment horizontal="center" vertical="center" wrapText="1"/>
    </xf>
    <xf numFmtId="0" fontId="0" fillId="10" borderId="0" xfId="0" applyFill="1" applyAlignment="1">
      <alignment horizontal="center"/>
    </xf>
    <xf numFmtId="0" fontId="0" fillId="10" borderId="0" xfId="0" applyFill="1"/>
    <xf numFmtId="0" fontId="0" fillId="5" borderId="5" xfId="0" applyFill="1" applyBorder="1"/>
    <xf numFmtId="0" fontId="0" fillId="4" borderId="4" xfId="0" applyFill="1" applyBorder="1" applyAlignment="1">
      <alignment horizontal="left" vertical="center" wrapText="1" indent="1"/>
    </xf>
    <xf numFmtId="0" fontId="10" fillId="4" borderId="4" xfId="0" applyFont="1" applyFill="1" applyBorder="1" applyAlignment="1">
      <alignment horizontal="left" vertical="center" wrapText="1" indent="1"/>
    </xf>
    <xf numFmtId="0" fontId="0" fillId="4" borderId="5" xfId="0" applyFill="1" applyBorder="1" applyAlignment="1">
      <alignment vertical="top" wrapText="1"/>
    </xf>
    <xf numFmtId="0" fontId="0" fillId="4" borderId="0" xfId="0" applyFill="1" applyBorder="1" applyAlignment="1">
      <alignment horizontal="left" vertical="center" wrapText="1" indent="1"/>
    </xf>
    <xf numFmtId="0" fontId="0" fillId="4" borderId="0" xfId="0" applyFill="1" applyBorder="1" applyAlignment="1">
      <alignment horizontal="left" vertical="center" indent="1"/>
    </xf>
    <xf numFmtId="0" fontId="0" fillId="0" borderId="0" xfId="0" applyBorder="1"/>
    <xf numFmtId="0" fontId="0" fillId="0" borderId="0" xfId="0" applyAlignment="1">
      <alignment horizontal="left"/>
    </xf>
    <xf numFmtId="0" fontId="6" fillId="2" borderId="31" xfId="0" applyFont="1" applyFill="1" applyBorder="1" applyAlignment="1">
      <alignment horizontal="center" vertical="center" wrapText="1"/>
    </xf>
    <xf numFmtId="0" fontId="0" fillId="0" borderId="32" xfId="0" applyBorder="1" applyAlignment="1">
      <alignment horizontal="center"/>
    </xf>
    <xf numFmtId="0" fontId="0" fillId="10" borderId="32" xfId="0" applyFill="1" applyBorder="1" applyAlignment="1">
      <alignment horizontal="center"/>
    </xf>
    <xf numFmtId="0" fontId="0" fillId="0" borderId="35" xfId="0" applyBorder="1"/>
    <xf numFmtId="0" fontId="0" fillId="10" borderId="35" xfId="0" applyFill="1" applyBorder="1"/>
    <xf numFmtId="0" fontId="0" fillId="0" borderId="35" xfId="0" applyBorder="1" applyAlignment="1">
      <alignment horizontal="center"/>
    </xf>
    <xf numFmtId="0" fontId="0" fillId="10" borderId="35" xfId="0" applyFill="1" applyBorder="1" applyAlignment="1">
      <alignment horizontal="center"/>
    </xf>
    <xf numFmtId="0" fontId="9" fillId="9" borderId="27" xfId="0" applyFont="1" applyFill="1" applyBorder="1" applyAlignment="1">
      <alignment vertical="center" wrapText="1"/>
    </xf>
    <xf numFmtId="0" fontId="9" fillId="9" borderId="30" xfId="0" applyFont="1" applyFill="1" applyBorder="1" applyAlignment="1">
      <alignment horizontal="center" vertical="center" wrapText="1"/>
    </xf>
    <xf numFmtId="0" fontId="9" fillId="6" borderId="33" xfId="0" applyFont="1" applyFill="1" applyBorder="1" applyAlignment="1">
      <alignment horizontal="center" vertical="center" wrapText="1"/>
    </xf>
    <xf numFmtId="0" fontId="9" fillId="6" borderId="34" xfId="0" applyFont="1" applyFill="1" applyBorder="1" applyAlignment="1">
      <alignment horizontal="center" vertical="center" wrapText="1"/>
    </xf>
    <xf numFmtId="0" fontId="0" fillId="0" borderId="35" xfId="0" quotePrefix="1" applyBorder="1" applyAlignment="1">
      <alignment horizontal="center"/>
    </xf>
    <xf numFmtId="0" fontId="0" fillId="10" borderId="35" xfId="0" quotePrefix="1" applyFill="1" applyBorder="1" applyAlignment="1">
      <alignment horizontal="center"/>
    </xf>
    <xf numFmtId="0" fontId="0" fillId="10" borderId="0" xfId="0" applyFill="1" applyBorder="1"/>
    <xf numFmtId="0" fontId="6" fillId="2" borderId="20" xfId="0" applyFont="1" applyFill="1" applyBorder="1" applyAlignment="1">
      <alignment horizontal="center" vertical="center" wrapText="1"/>
    </xf>
    <xf numFmtId="0" fontId="6" fillId="11" borderId="31" xfId="0" applyFont="1" applyFill="1" applyBorder="1" applyAlignment="1">
      <alignment horizontal="center" vertical="center" wrapText="1"/>
    </xf>
    <xf numFmtId="0" fontId="6" fillId="11" borderId="28" xfId="0" applyFont="1" applyFill="1" applyBorder="1" applyAlignment="1">
      <alignment horizontal="center" vertical="center" wrapText="1"/>
    </xf>
    <xf numFmtId="0" fontId="6" fillId="11" borderId="36" xfId="0" applyFont="1" applyFill="1" applyBorder="1" applyAlignment="1">
      <alignment horizontal="center" vertical="center" wrapText="1"/>
    </xf>
    <xf numFmtId="0" fontId="10" fillId="4" borderId="37" xfId="0" applyFont="1" applyFill="1" applyBorder="1" applyAlignment="1">
      <alignment vertical="center" wrapText="1"/>
    </xf>
    <xf numFmtId="0" fontId="11" fillId="4" borderId="13" xfId="0" applyFont="1" applyFill="1" applyBorder="1" applyAlignment="1">
      <alignment vertical="center" wrapText="1"/>
    </xf>
    <xf numFmtId="0" fontId="2" fillId="8" borderId="35" xfId="0" applyFont="1" applyFill="1" applyBorder="1" applyAlignment="1">
      <alignment horizontal="center" vertical="center" wrapText="1"/>
    </xf>
    <xf numFmtId="0" fontId="11" fillId="8" borderId="20" xfId="0" applyFont="1" applyFill="1" applyBorder="1" applyAlignment="1">
      <alignment horizontal="center" vertical="center" wrapText="1"/>
    </xf>
    <xf numFmtId="0" fontId="6" fillId="2" borderId="39" xfId="0" applyFont="1" applyFill="1" applyBorder="1" applyAlignment="1">
      <alignment horizontal="center" vertical="center" wrapText="1"/>
    </xf>
    <xf numFmtId="0" fontId="0" fillId="4" borderId="1" xfId="0" applyFill="1" applyBorder="1" applyAlignment="1">
      <alignment horizontal="left" vertical="center" wrapText="1"/>
    </xf>
    <xf numFmtId="0" fontId="0" fillId="4" borderId="2" xfId="0" applyFill="1" applyBorder="1" applyAlignment="1">
      <alignment horizontal="left" vertical="top" wrapText="1"/>
    </xf>
    <xf numFmtId="0" fontId="0" fillId="4" borderId="4" xfId="0" applyFill="1" applyBorder="1" applyAlignment="1">
      <alignment horizontal="left" vertical="top" wrapText="1"/>
    </xf>
    <xf numFmtId="0" fontId="0" fillId="4" borderId="5" xfId="0" applyFill="1" applyBorder="1" applyAlignment="1">
      <alignment horizontal="left" vertical="top" wrapText="1"/>
    </xf>
    <xf numFmtId="0" fontId="0" fillId="4" borderId="5" xfId="0" applyFill="1" applyBorder="1" applyAlignment="1">
      <alignment horizontal="left" vertical="center" wrapText="1"/>
    </xf>
    <xf numFmtId="164" fontId="0" fillId="3" borderId="7" xfId="0" applyNumberFormat="1" applyFont="1" applyFill="1" applyBorder="1" applyAlignment="1" applyProtection="1">
      <alignment horizontal="center" vertical="center" wrapText="1"/>
      <protection locked="0"/>
    </xf>
    <xf numFmtId="164" fontId="0" fillId="3" borderId="8" xfId="0" applyNumberFormat="1" applyFont="1" applyFill="1" applyBorder="1" applyAlignment="1" applyProtection="1">
      <alignment horizontal="center" vertical="center" wrapText="1"/>
      <protection locked="0"/>
    </xf>
    <xf numFmtId="0" fontId="14" fillId="4" borderId="4"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13" xfId="0" applyFont="1" applyFill="1" applyBorder="1" applyAlignment="1">
      <alignment horizontal="left" vertical="center"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2" fillId="3" borderId="13" xfId="0" applyFont="1" applyFill="1" applyBorder="1" applyAlignment="1" applyProtection="1">
      <alignment horizontal="left" vertical="center" wrapText="1"/>
      <protection locked="0"/>
    </xf>
    <xf numFmtId="0" fontId="2" fillId="3" borderId="14" xfId="0" applyFont="1" applyFill="1" applyBorder="1" applyAlignment="1" applyProtection="1">
      <alignment horizontal="left" vertical="center" wrapText="1"/>
      <protection locked="0"/>
    </xf>
    <xf numFmtId="0" fontId="2" fillId="3" borderId="15" xfId="0" applyFont="1" applyFill="1" applyBorder="1" applyAlignment="1" applyProtection="1">
      <alignment horizontal="left" vertical="center" wrapText="1"/>
      <protection locked="0"/>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2" fillId="0" borderId="1" xfId="0" applyFont="1" applyBorder="1" applyAlignment="1">
      <alignment horizontal="right" vertical="center" wrapText="1" indent="1"/>
    </xf>
    <xf numFmtId="0" fontId="2" fillId="0" borderId="2" xfId="0" applyFont="1" applyBorder="1" applyAlignment="1">
      <alignment horizontal="right" vertical="center" wrapText="1" indent="1"/>
    </xf>
    <xf numFmtId="0" fontId="2" fillId="0" borderId="3" xfId="0" applyFont="1" applyBorder="1" applyAlignment="1">
      <alignment horizontal="right" vertical="center" wrapText="1" inden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10" fillId="3" borderId="38" xfId="0" applyFont="1" applyFill="1" applyBorder="1" applyAlignment="1" applyProtection="1">
      <alignment horizontal="center" vertical="center"/>
      <protection locked="0"/>
    </xf>
    <xf numFmtId="0" fontId="10" fillId="3" borderId="42" xfId="0" applyFont="1" applyFill="1" applyBorder="1" applyAlignment="1" applyProtection="1">
      <alignment horizontal="center" vertical="center"/>
      <protection locked="0"/>
    </xf>
    <xf numFmtId="0" fontId="10" fillId="3" borderId="17" xfId="0" applyFont="1" applyFill="1" applyBorder="1" applyAlignment="1" applyProtection="1">
      <alignment horizontal="center" vertical="center"/>
      <protection locked="0"/>
    </xf>
    <xf numFmtId="0" fontId="10" fillId="3" borderId="18" xfId="0" applyFont="1" applyFill="1" applyBorder="1" applyAlignment="1" applyProtection="1">
      <alignment horizontal="center" vertical="center"/>
      <protection locked="0"/>
    </xf>
    <xf numFmtId="0" fontId="9" fillId="6" borderId="1" xfId="0" applyFont="1" applyFill="1" applyBorder="1" applyAlignment="1">
      <alignment horizontal="left" vertical="center" wrapText="1"/>
    </xf>
    <xf numFmtId="0" fontId="9" fillId="6" borderId="2" xfId="0" applyFont="1" applyFill="1" applyBorder="1" applyAlignment="1">
      <alignment horizontal="left" vertical="center" wrapText="1"/>
    </xf>
    <xf numFmtId="0" fontId="9" fillId="6" borderId="3" xfId="0" applyFont="1" applyFill="1" applyBorder="1" applyAlignment="1">
      <alignment horizontal="left" vertical="center" wrapText="1"/>
    </xf>
    <xf numFmtId="0" fontId="0" fillId="4" borderId="4" xfId="0" applyFill="1" applyBorder="1" applyAlignment="1">
      <alignment horizontal="left" vertical="top" wrapText="1"/>
    </xf>
    <xf numFmtId="0" fontId="0" fillId="4" borderId="0" xfId="0" applyFill="1" applyBorder="1" applyAlignment="1">
      <alignment horizontal="left" vertical="top" wrapText="1"/>
    </xf>
    <xf numFmtId="0" fontId="0" fillId="4" borderId="5" xfId="0" applyFill="1" applyBorder="1" applyAlignment="1">
      <alignment horizontal="left" vertical="top" wrapText="1"/>
    </xf>
    <xf numFmtId="0" fontId="18" fillId="0" borderId="19"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3" borderId="10" xfId="0" applyFill="1" applyBorder="1" applyAlignment="1">
      <alignment horizontal="left" vertical="center" wrapText="1"/>
    </xf>
    <xf numFmtId="0" fontId="0" fillId="3" borderId="11" xfId="0" applyFill="1" applyBorder="1" applyAlignment="1">
      <alignment horizontal="left" vertical="center" wrapText="1"/>
    </xf>
    <xf numFmtId="0" fontId="2" fillId="4" borderId="0" xfId="0" applyFont="1" applyFill="1" applyAlignment="1">
      <alignment horizontal="left" vertical="top" wrapText="1"/>
    </xf>
    <xf numFmtId="0" fontId="9" fillId="6" borderId="4" xfId="0" applyFont="1" applyFill="1" applyBorder="1" applyAlignment="1">
      <alignment horizontal="left" vertical="center" wrapText="1"/>
    </xf>
    <xf numFmtId="0" fontId="9" fillId="6" borderId="0" xfId="0" applyFont="1" applyFill="1" applyAlignment="1">
      <alignment horizontal="left" vertical="center" wrapText="1"/>
    </xf>
    <xf numFmtId="0" fontId="9" fillId="6" borderId="5" xfId="0" applyFont="1" applyFill="1" applyBorder="1" applyAlignment="1">
      <alignment horizontal="left" vertical="center" wrapText="1"/>
    </xf>
    <xf numFmtId="0" fontId="16" fillId="4" borderId="1" xfId="0" applyFont="1" applyFill="1" applyBorder="1" applyAlignment="1">
      <alignment horizontal="left"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0" fillId="4" borderId="4" xfId="0" applyFill="1" applyBorder="1" applyAlignment="1">
      <alignment horizontal="left" vertical="center" wrapText="1"/>
    </xf>
    <xf numFmtId="0" fontId="0" fillId="4" borderId="0" xfId="0" applyFill="1" applyAlignment="1">
      <alignment horizontal="left" vertical="center" wrapText="1"/>
    </xf>
    <xf numFmtId="0" fontId="0" fillId="4" borderId="5" xfId="0" applyFill="1" applyBorder="1" applyAlignment="1">
      <alignment horizontal="left" vertical="center" wrapText="1"/>
    </xf>
    <xf numFmtId="0" fontId="0" fillId="4" borderId="1" xfId="0" applyFill="1" applyBorder="1" applyAlignment="1">
      <alignment horizontal="left" vertical="center" wrapText="1"/>
    </xf>
    <xf numFmtId="0" fontId="0" fillId="4" borderId="2" xfId="0" applyFill="1" applyBorder="1" applyAlignment="1">
      <alignment horizontal="left" vertical="center" wrapText="1"/>
    </xf>
    <xf numFmtId="0" fontId="0" fillId="4" borderId="3" xfId="0" applyFill="1" applyBorder="1" applyAlignment="1">
      <alignment horizontal="left" vertical="center" wrapText="1"/>
    </xf>
    <xf numFmtId="0" fontId="7" fillId="4" borderId="4" xfId="0" applyFont="1" applyFill="1" applyBorder="1" applyAlignment="1">
      <alignment horizontal="left" vertical="center" wrapText="1"/>
    </xf>
    <xf numFmtId="0" fontId="7" fillId="4" borderId="0" xfId="0" applyFont="1" applyFill="1" applyAlignment="1">
      <alignment horizontal="left" vertical="center" wrapText="1"/>
    </xf>
    <xf numFmtId="0" fontId="7" fillId="4" borderId="5" xfId="0" applyFont="1" applyFill="1" applyBorder="1" applyAlignment="1">
      <alignment horizontal="left" vertical="center" wrapText="1"/>
    </xf>
    <xf numFmtId="0" fontId="0" fillId="4" borderId="1" xfId="0" applyFill="1" applyBorder="1" applyAlignment="1">
      <alignment horizontal="left" vertical="top" wrapText="1"/>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12" xfId="0" applyFill="1" applyBorder="1" applyAlignment="1">
      <alignment horizontal="left" vertical="center" wrapText="1"/>
    </xf>
    <xf numFmtId="0" fontId="2" fillId="3" borderId="4" xfId="0" applyFont="1" applyFill="1" applyBorder="1" applyAlignment="1" applyProtection="1">
      <alignment horizontal="left" vertical="center" wrapText="1"/>
      <protection locked="0"/>
    </xf>
    <xf numFmtId="0" fontId="2" fillId="3" borderId="0" xfId="0" applyFont="1" applyFill="1" applyAlignment="1" applyProtection="1">
      <alignment horizontal="left" vertical="center" wrapText="1"/>
      <protection locked="0"/>
    </xf>
    <xf numFmtId="0" fontId="2" fillId="3" borderId="5" xfId="0" applyFont="1" applyFill="1" applyBorder="1" applyAlignment="1" applyProtection="1">
      <alignment horizontal="left" vertical="center" wrapText="1"/>
      <protection locked="0"/>
    </xf>
    <xf numFmtId="0" fontId="0" fillId="0" borderId="4" xfId="0"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0" fillId="3" borderId="13" xfId="0" applyFill="1" applyBorder="1" applyAlignment="1" applyProtection="1">
      <alignment horizontal="left" vertical="center" wrapText="1"/>
      <protection locked="0"/>
    </xf>
    <xf numFmtId="0" fontId="0" fillId="3" borderId="14" xfId="0" applyFill="1" applyBorder="1" applyAlignment="1" applyProtection="1">
      <alignment horizontal="left" vertical="center" wrapText="1"/>
      <protection locked="0"/>
    </xf>
    <xf numFmtId="0" fontId="0" fillId="3" borderId="15" xfId="0" applyFill="1" applyBorder="1" applyAlignment="1" applyProtection="1">
      <alignment horizontal="left" vertical="center" wrapText="1"/>
      <protection locked="0"/>
    </xf>
    <xf numFmtId="0" fontId="10" fillId="4" borderId="4" xfId="0" applyFont="1" applyFill="1" applyBorder="1" applyAlignment="1">
      <alignment horizontal="left" vertical="center" wrapText="1"/>
    </xf>
    <xf numFmtId="0" fontId="10" fillId="4" borderId="0" xfId="0" applyFont="1" applyFill="1" applyAlignment="1">
      <alignment horizontal="left" vertical="center" wrapText="1"/>
    </xf>
    <xf numFmtId="0" fontId="10" fillId="4" borderId="5" xfId="0" applyFont="1" applyFill="1" applyBorder="1" applyAlignment="1">
      <alignment horizontal="left" vertical="center" wrapText="1"/>
    </xf>
    <xf numFmtId="0" fontId="9" fillId="6" borderId="23" xfId="0" applyFont="1" applyFill="1" applyBorder="1" applyAlignment="1">
      <alignment horizontal="center" vertical="center" wrapText="1"/>
    </xf>
    <xf numFmtId="0" fontId="9" fillId="6" borderId="40" xfId="0" applyFont="1" applyFill="1" applyBorder="1" applyAlignment="1">
      <alignment horizontal="center" vertical="center" wrapText="1"/>
    </xf>
    <xf numFmtId="0" fontId="9" fillId="6" borderId="41"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7" xfId="0" applyFont="1" applyFill="1" applyBorder="1" applyAlignment="1">
      <alignment horizontal="center" vertical="center" wrapText="1"/>
    </xf>
    <xf numFmtId="0" fontId="9" fillId="12" borderId="25" xfId="0" applyFont="1" applyFill="1" applyBorder="1" applyAlignment="1">
      <alignment horizontal="center" vertical="center" wrapText="1"/>
    </xf>
    <xf numFmtId="0" fontId="9" fillId="12" borderId="26" xfId="0" applyFont="1" applyFill="1" applyBorder="1" applyAlignment="1">
      <alignment horizontal="center" vertical="center" wrapText="1"/>
    </xf>
    <xf numFmtId="0" fontId="9" fillId="12" borderId="27"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colors>
    <mruColors>
      <color rgb="FF005EA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3.xml"/><Relationship Id="rId5" Type="http://schemas.openxmlformats.org/officeDocument/2006/relationships/styles" Target="styles.xml"/><Relationship Id="rId10" Type="http://schemas.openxmlformats.org/officeDocument/2006/relationships/customXml" Target="../customXml/item2.xml"/><Relationship Id="rId4" Type="http://schemas.openxmlformats.org/officeDocument/2006/relationships/theme" Target="theme/theme1.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95250</xdr:colOff>
          <xdr:row>19</xdr:row>
          <xdr:rowOff>0</xdr:rowOff>
        </xdr:from>
        <xdr:to>
          <xdr:col>1</xdr:col>
          <xdr:colOff>304800</xdr:colOff>
          <xdr:row>20</xdr:row>
          <xdr:rowOff>19050</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20</xdr:row>
          <xdr:rowOff>0</xdr:rowOff>
        </xdr:from>
        <xdr:to>
          <xdr:col>1</xdr:col>
          <xdr:colOff>304800</xdr:colOff>
          <xdr:row>21</xdr:row>
          <xdr:rowOff>19050</xdr:rowOff>
        </xdr:to>
        <xdr:sp macro="" textlink="">
          <xdr:nvSpPr>
            <xdr:cNvPr id="4135" name="Check Box 39" hidden="1">
              <a:extLst>
                <a:ext uri="{63B3BB69-23CF-44E3-9099-C40C66FF867C}">
                  <a14:compatExt spid="_x0000_s4135"/>
                </a:ext>
                <a:ext uri="{FF2B5EF4-FFF2-40B4-BE49-F238E27FC236}">
                  <a16:creationId xmlns:a16="http://schemas.microsoft.com/office/drawing/2014/main" id="{00000000-0008-0000-0000-00002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21</xdr:row>
          <xdr:rowOff>0</xdr:rowOff>
        </xdr:from>
        <xdr:to>
          <xdr:col>1</xdr:col>
          <xdr:colOff>304800</xdr:colOff>
          <xdr:row>22</xdr:row>
          <xdr:rowOff>19050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xdr:row>
          <xdr:rowOff>0</xdr:rowOff>
        </xdr:from>
        <xdr:to>
          <xdr:col>2</xdr:col>
          <xdr:colOff>304800</xdr:colOff>
          <xdr:row>20</xdr:row>
          <xdr:rowOff>19050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xdr:row>
          <xdr:rowOff>0</xdr:rowOff>
        </xdr:from>
        <xdr:to>
          <xdr:col>2</xdr:col>
          <xdr:colOff>304800</xdr:colOff>
          <xdr:row>21</xdr:row>
          <xdr:rowOff>19050</xdr:rowOff>
        </xdr:to>
        <xdr:sp macro="" textlink="">
          <xdr:nvSpPr>
            <xdr:cNvPr id="4138" name="Check Box 42" hidden="1">
              <a:extLst>
                <a:ext uri="{63B3BB69-23CF-44E3-9099-C40C66FF867C}">
                  <a14:compatExt spid="_x0000_s4138"/>
                </a:ext>
                <a:ext uri="{FF2B5EF4-FFF2-40B4-BE49-F238E27FC236}">
                  <a16:creationId xmlns:a16="http://schemas.microsoft.com/office/drawing/2014/main" id="{00000000-0008-0000-0000-00002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21</xdr:row>
          <xdr:rowOff>0</xdr:rowOff>
        </xdr:from>
        <xdr:to>
          <xdr:col>2</xdr:col>
          <xdr:colOff>304800</xdr:colOff>
          <xdr:row>22</xdr:row>
          <xdr:rowOff>19050</xdr:rowOff>
        </xdr:to>
        <xdr:sp macro="" textlink="">
          <xdr:nvSpPr>
            <xdr:cNvPr id="4139" name="Check Box 43" hidden="1">
              <a:extLst>
                <a:ext uri="{63B3BB69-23CF-44E3-9099-C40C66FF867C}">
                  <a14:compatExt spid="_x0000_s4139"/>
                </a:ext>
                <a:ext uri="{FF2B5EF4-FFF2-40B4-BE49-F238E27FC236}">
                  <a16:creationId xmlns:a16="http://schemas.microsoft.com/office/drawing/2014/main" id="{00000000-0008-0000-0000-00002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34</xdr:row>
          <xdr:rowOff>0</xdr:rowOff>
        </xdr:from>
        <xdr:to>
          <xdr:col>1</xdr:col>
          <xdr:colOff>304800</xdr:colOff>
          <xdr:row>35</xdr:row>
          <xdr:rowOff>19050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35</xdr:row>
          <xdr:rowOff>0</xdr:rowOff>
        </xdr:from>
        <xdr:to>
          <xdr:col>1</xdr:col>
          <xdr:colOff>304800</xdr:colOff>
          <xdr:row>36</xdr:row>
          <xdr:rowOff>19050</xdr:rowOff>
        </xdr:to>
        <xdr:sp macro="" textlink="">
          <xdr:nvSpPr>
            <xdr:cNvPr id="4141" name="Check Box 45" hidden="1">
              <a:extLst>
                <a:ext uri="{63B3BB69-23CF-44E3-9099-C40C66FF867C}">
                  <a14:compatExt spid="_x0000_s4141"/>
                </a:ext>
                <a:ext uri="{FF2B5EF4-FFF2-40B4-BE49-F238E27FC236}">
                  <a16:creationId xmlns:a16="http://schemas.microsoft.com/office/drawing/2014/main" id="{00000000-0008-0000-0000-00002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36</xdr:row>
          <xdr:rowOff>0</xdr:rowOff>
        </xdr:from>
        <xdr:to>
          <xdr:col>1</xdr:col>
          <xdr:colOff>304800</xdr:colOff>
          <xdr:row>37</xdr:row>
          <xdr:rowOff>19050</xdr:rowOff>
        </xdr:to>
        <xdr:sp macro="" textlink="">
          <xdr:nvSpPr>
            <xdr:cNvPr id="4142" name="Check Box 46" hidden="1">
              <a:extLst>
                <a:ext uri="{63B3BB69-23CF-44E3-9099-C40C66FF867C}">
                  <a14:compatExt spid="_x0000_s4142"/>
                </a:ext>
                <a:ext uri="{FF2B5EF4-FFF2-40B4-BE49-F238E27FC236}">
                  <a16:creationId xmlns:a16="http://schemas.microsoft.com/office/drawing/2014/main" id="{00000000-0008-0000-0000-00002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37</xdr:row>
          <xdr:rowOff>0</xdr:rowOff>
        </xdr:from>
        <xdr:to>
          <xdr:col>1</xdr:col>
          <xdr:colOff>304800</xdr:colOff>
          <xdr:row>38</xdr:row>
          <xdr:rowOff>19050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31</xdr:row>
          <xdr:rowOff>0</xdr:rowOff>
        </xdr:from>
        <xdr:to>
          <xdr:col>2</xdr:col>
          <xdr:colOff>304800</xdr:colOff>
          <xdr:row>32</xdr:row>
          <xdr:rowOff>19050</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32</xdr:row>
          <xdr:rowOff>0</xdr:rowOff>
        </xdr:from>
        <xdr:to>
          <xdr:col>2</xdr:col>
          <xdr:colOff>304800</xdr:colOff>
          <xdr:row>33</xdr:row>
          <xdr:rowOff>19050</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33</xdr:row>
          <xdr:rowOff>0</xdr:rowOff>
        </xdr:from>
        <xdr:to>
          <xdr:col>2</xdr:col>
          <xdr:colOff>304800</xdr:colOff>
          <xdr:row>34</xdr:row>
          <xdr:rowOff>19050</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34</xdr:row>
          <xdr:rowOff>0</xdr:rowOff>
        </xdr:from>
        <xdr:to>
          <xdr:col>2</xdr:col>
          <xdr:colOff>304800</xdr:colOff>
          <xdr:row>35</xdr:row>
          <xdr:rowOff>19050</xdr:rowOff>
        </xdr:to>
        <xdr:sp macro="" textlink="">
          <xdr:nvSpPr>
            <xdr:cNvPr id="4147" name="Check Box 51" hidden="1">
              <a:extLst>
                <a:ext uri="{63B3BB69-23CF-44E3-9099-C40C66FF867C}">
                  <a14:compatExt spid="_x0000_s4147"/>
                </a:ext>
                <a:ext uri="{FF2B5EF4-FFF2-40B4-BE49-F238E27FC236}">
                  <a16:creationId xmlns:a16="http://schemas.microsoft.com/office/drawing/2014/main" id="{00000000-0008-0000-0000-00003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35</xdr:row>
          <xdr:rowOff>0</xdr:rowOff>
        </xdr:from>
        <xdr:to>
          <xdr:col>2</xdr:col>
          <xdr:colOff>304800</xdr:colOff>
          <xdr:row>36</xdr:row>
          <xdr:rowOff>19050</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31</xdr:row>
          <xdr:rowOff>0</xdr:rowOff>
        </xdr:from>
        <xdr:to>
          <xdr:col>1</xdr:col>
          <xdr:colOff>304800</xdr:colOff>
          <xdr:row>32</xdr:row>
          <xdr:rowOff>19050</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32</xdr:row>
          <xdr:rowOff>0</xdr:rowOff>
        </xdr:from>
        <xdr:to>
          <xdr:col>1</xdr:col>
          <xdr:colOff>304800</xdr:colOff>
          <xdr:row>33</xdr:row>
          <xdr:rowOff>19050</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33</xdr:row>
          <xdr:rowOff>0</xdr:rowOff>
        </xdr:from>
        <xdr:to>
          <xdr:col>1</xdr:col>
          <xdr:colOff>304800</xdr:colOff>
          <xdr:row>34</xdr:row>
          <xdr:rowOff>19050</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64</xdr:row>
          <xdr:rowOff>19050</xdr:rowOff>
        </xdr:from>
        <xdr:to>
          <xdr:col>2</xdr:col>
          <xdr:colOff>381000</xdr:colOff>
          <xdr:row>65</xdr:row>
          <xdr:rowOff>28575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64</xdr:row>
          <xdr:rowOff>371475</xdr:rowOff>
        </xdr:from>
        <xdr:to>
          <xdr:col>2</xdr:col>
          <xdr:colOff>381000</xdr:colOff>
          <xdr:row>66</xdr:row>
          <xdr:rowOff>19050</xdr:rowOff>
        </xdr:to>
        <xdr:sp macro="" textlink="">
          <xdr:nvSpPr>
            <xdr:cNvPr id="4153" name="Check Box 57" hidden="1">
              <a:extLst>
                <a:ext uri="{63B3BB69-23CF-44E3-9099-C40C66FF867C}">
                  <a14:compatExt spid="_x0000_s4153"/>
                </a:ext>
                <a:ext uri="{FF2B5EF4-FFF2-40B4-BE49-F238E27FC236}">
                  <a16:creationId xmlns:a16="http://schemas.microsoft.com/office/drawing/2014/main" id="{00000000-0008-0000-0000-00003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62</xdr:row>
          <xdr:rowOff>0</xdr:rowOff>
        </xdr:from>
        <xdr:to>
          <xdr:col>1</xdr:col>
          <xdr:colOff>381000</xdr:colOff>
          <xdr:row>63</xdr:row>
          <xdr:rowOff>19050</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63</xdr:row>
          <xdr:rowOff>0</xdr:rowOff>
        </xdr:from>
        <xdr:to>
          <xdr:col>1</xdr:col>
          <xdr:colOff>381000</xdr:colOff>
          <xdr:row>64</xdr:row>
          <xdr:rowOff>19050</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180975</xdr:rowOff>
        </xdr:from>
        <xdr:to>
          <xdr:col>1</xdr:col>
          <xdr:colOff>381000</xdr:colOff>
          <xdr:row>66</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62</xdr:row>
          <xdr:rowOff>0</xdr:rowOff>
        </xdr:from>
        <xdr:to>
          <xdr:col>2</xdr:col>
          <xdr:colOff>381000</xdr:colOff>
          <xdr:row>63</xdr:row>
          <xdr:rowOff>19050</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63</xdr:row>
          <xdr:rowOff>0</xdr:rowOff>
        </xdr:from>
        <xdr:to>
          <xdr:col>2</xdr:col>
          <xdr:colOff>381000</xdr:colOff>
          <xdr:row>64</xdr:row>
          <xdr:rowOff>19050</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63</xdr:row>
          <xdr:rowOff>0</xdr:rowOff>
        </xdr:from>
        <xdr:to>
          <xdr:col>1</xdr:col>
          <xdr:colOff>381000</xdr:colOff>
          <xdr:row>64</xdr:row>
          <xdr:rowOff>19050</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64</xdr:row>
          <xdr:rowOff>0</xdr:rowOff>
        </xdr:from>
        <xdr:to>
          <xdr:col>1</xdr:col>
          <xdr:colOff>381000</xdr:colOff>
          <xdr:row>65</xdr:row>
          <xdr:rowOff>19050</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person displayName="Alex Dolan" id="{9762426B-2E05-49AC-AC05-EA0DF0646F7F}" userId="S::Alex.Dolan@deq.ok.gov::0d69c10c-8d2a-48e3-9289-8f141b2bda9d" providerId="AD"/>
  <person displayName="Kay Coffey" id="{7B08B3D0-62C4-41ED-BF84-B56DE8A5A91D}" userId="S::kay.coffey@deq.ok.gov::92c1612e-19c5-4f77-8376-ddcf833442a6"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2" dT="2022-10-03T20:48:17.11" personId="{7B08B3D0-62C4-41ED-BF84-B56DE8A5A91D}" id="{28701112-A788-4C9C-A50F-279B1C0F839B}" done="1">
    <text>Should this say, "Public Water Supply (PWS) &amp; Inventory .Information"? In this first section, should we request a contact person and contact info and maybe a date?  Where the word "Community" appears, should it say "Select One" instead?</text>
  </threadedComment>
  <threadedComment ref="B31" dT="2022-10-03T21:06:29.13" personId="{7B08B3D0-62C4-41ED-BF84-B56DE8A5A91D}" id="{57A81C99-AC7F-42E2-90AD-59FC14C8519D}" done="1">
    <text>Are there some items in the list below that we might want to omit?</text>
  </threadedComment>
  <threadedComment ref="B31" dT="2022-10-10T19:14:52.47" personId="{9762426B-2E05-49AC-AC05-EA0DF0646F7F}" id="{C4EA7CCB-59EE-463A-8E1B-77512B104B6D}" parentId="{57A81C99-AC7F-42E2-90AD-59FC14C8519D}">
    <text>Mark has requested that all of these be retained.</text>
  </threadedComment>
  <threadedComment ref="B50" dT="2022-10-03T21:08:05.74" personId="{7B08B3D0-62C4-41ED-BF84-B56DE8A5A91D}" id="{ADAC5C65-4F9F-49B3-88A4-B5B5123D516D}" done="1">
    <text>This says, "If you are using the Detailed Inventory worksheet," and perhaps this should be changed to "When you are using the Detailed Inventory worksheet . . . ."</text>
  </threadedComment>
</ThreadedComments>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microsoft.com/office/2017/10/relationships/threadedComment" Target="../threadedComments/threadedComment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334EA-D164-4F45-9438-8668D2B95D6D}">
  <sheetPr>
    <pageSetUpPr fitToPage="1"/>
  </sheetPr>
  <dimension ref="B2:E69"/>
  <sheetViews>
    <sheetView workbookViewId="0">
      <selection activeCell="F8" sqref="F8"/>
    </sheetView>
  </sheetViews>
  <sheetFormatPr defaultRowHeight="15"/>
  <cols>
    <col min="2" max="4" width="43" style="1" customWidth="1"/>
    <col min="5" max="5" width="18.42578125" customWidth="1"/>
  </cols>
  <sheetData>
    <row r="2" spans="2:4" ht="15.75">
      <c r="B2" s="98" t="s">
        <v>0</v>
      </c>
      <c r="C2" s="99"/>
      <c r="D2" s="100"/>
    </row>
    <row r="3" spans="2:4">
      <c r="B3" s="22" t="s">
        <v>1</v>
      </c>
      <c r="C3" s="74"/>
      <c r="D3" s="75"/>
    </row>
    <row r="4" spans="2:4">
      <c r="B4" s="22" t="s">
        <v>2</v>
      </c>
      <c r="C4" s="74"/>
      <c r="D4" s="75"/>
    </row>
    <row r="5" spans="2:4">
      <c r="B5" s="22" t="s">
        <v>3</v>
      </c>
      <c r="C5" s="74"/>
      <c r="D5" s="75"/>
    </row>
    <row r="6" spans="2:4">
      <c r="B6" s="22" t="s">
        <v>4</v>
      </c>
      <c r="C6" s="74"/>
      <c r="D6" s="75"/>
    </row>
    <row r="7" spans="2:4" ht="30">
      <c r="B7" s="64" t="s">
        <v>5</v>
      </c>
      <c r="C7" s="96"/>
      <c r="D7" s="97"/>
    </row>
    <row r="8" spans="2:4" ht="30">
      <c r="B8" s="65" t="s">
        <v>6</v>
      </c>
      <c r="C8" s="94"/>
      <c r="D8" s="95"/>
    </row>
    <row r="10" spans="2:4" ht="15.75">
      <c r="B10" s="112" t="s">
        <v>7</v>
      </c>
      <c r="C10" s="113"/>
      <c r="D10" s="114"/>
    </row>
    <row r="11" spans="2:4">
      <c r="B11" s="24" t="s">
        <v>8</v>
      </c>
      <c r="C11" s="107" t="s">
        <v>9</v>
      </c>
      <c r="D11" s="108"/>
    </row>
    <row r="12" spans="2:4" ht="64.5" customHeight="1">
      <c r="B12" s="12" t="s">
        <v>10</v>
      </c>
      <c r="C12" s="109"/>
      <c r="D12" s="110"/>
    </row>
    <row r="13" spans="2:4" ht="78" customHeight="1">
      <c r="B13" s="12" t="s">
        <v>11</v>
      </c>
      <c r="C13" s="109"/>
      <c r="D13" s="110"/>
    </row>
    <row r="14" spans="2:4" ht="75" customHeight="1">
      <c r="B14" s="12" t="s">
        <v>12</v>
      </c>
      <c r="C14" s="109"/>
      <c r="D14" s="110"/>
    </row>
    <row r="15" spans="2:4" ht="82.5" customHeight="1">
      <c r="B15" s="12" t="s">
        <v>13</v>
      </c>
      <c r="C15" s="109"/>
      <c r="D15" s="110"/>
    </row>
    <row r="16" spans="2:4" ht="87" customHeight="1">
      <c r="B16" s="12" t="s">
        <v>14</v>
      </c>
      <c r="C16" s="109"/>
      <c r="D16" s="110"/>
    </row>
    <row r="17" spans="2:4">
      <c r="B17" s="13"/>
      <c r="C17" s="14"/>
      <c r="D17" s="70"/>
    </row>
    <row r="18" spans="2:4" ht="15.75">
      <c r="B18" s="98" t="s">
        <v>15</v>
      </c>
      <c r="C18" s="99"/>
      <c r="D18" s="100"/>
    </row>
    <row r="19" spans="2:4">
      <c r="B19" s="127" t="s">
        <v>16</v>
      </c>
      <c r="C19" s="128"/>
      <c r="D19" s="129"/>
    </row>
    <row r="20" spans="2:4" ht="15" customHeight="1">
      <c r="B20" s="71" t="s">
        <v>17</v>
      </c>
      <c r="C20" s="16" t="s">
        <v>18</v>
      </c>
      <c r="D20" s="72"/>
    </row>
    <row r="21" spans="2:4">
      <c r="B21" s="71" t="s">
        <v>19</v>
      </c>
      <c r="C21" s="15" t="s">
        <v>20</v>
      </c>
      <c r="D21" s="72"/>
    </row>
    <row r="22" spans="2:4">
      <c r="B22" s="71" t="s">
        <v>21</v>
      </c>
      <c r="C22" s="15" t="s">
        <v>22</v>
      </c>
      <c r="D22" s="72"/>
    </row>
    <row r="23" spans="2:4" ht="27" customHeight="1">
      <c r="B23" s="71"/>
      <c r="C23" s="15"/>
      <c r="D23" s="72"/>
    </row>
    <row r="24" spans="2:4">
      <c r="B24" s="130" t="s">
        <v>23</v>
      </c>
      <c r="C24" s="130"/>
      <c r="D24" s="130"/>
    </row>
    <row r="25" spans="2:4" ht="39.75" customHeight="1">
      <c r="B25" s="131"/>
      <c r="C25" s="132"/>
      <c r="D25" s="133"/>
    </row>
    <row r="26" spans="2:4" ht="30" customHeight="1">
      <c r="B26" s="127" t="s">
        <v>24</v>
      </c>
      <c r="C26" s="128"/>
      <c r="D26" s="17" t="s">
        <v>25</v>
      </c>
    </row>
    <row r="27" spans="2:4">
      <c r="B27" s="134" t="s">
        <v>26</v>
      </c>
      <c r="C27" s="135"/>
      <c r="D27" s="136"/>
    </row>
    <row r="28" spans="2:4" ht="42.75" customHeight="1">
      <c r="B28" s="82"/>
      <c r="C28" s="83"/>
      <c r="D28" s="84"/>
    </row>
    <row r="29" spans="2:4">
      <c r="B29" s="111"/>
      <c r="C29" s="111"/>
      <c r="D29" s="111"/>
    </row>
    <row r="30" spans="2:4" ht="15.75">
      <c r="B30" s="112" t="s">
        <v>27</v>
      </c>
      <c r="C30" s="113"/>
      <c r="D30" s="114"/>
    </row>
    <row r="31" spans="2:4" ht="60" customHeight="1">
      <c r="B31" s="115" t="s">
        <v>28</v>
      </c>
      <c r="C31" s="116"/>
      <c r="D31" s="117"/>
    </row>
    <row r="32" spans="2:4">
      <c r="B32" s="18" t="s">
        <v>29</v>
      </c>
      <c r="C32" s="19" t="s">
        <v>30</v>
      </c>
      <c r="D32" s="20"/>
    </row>
    <row r="33" spans="2:5">
      <c r="B33" s="18" t="s">
        <v>31</v>
      </c>
      <c r="C33" s="19" t="s">
        <v>32</v>
      </c>
      <c r="D33" s="21"/>
    </row>
    <row r="34" spans="2:5">
      <c r="B34" s="18" t="s">
        <v>33</v>
      </c>
      <c r="C34" s="19" t="s">
        <v>34</v>
      </c>
      <c r="D34" s="21"/>
    </row>
    <row r="35" spans="2:5">
      <c r="B35" s="18" t="s">
        <v>35</v>
      </c>
      <c r="C35" s="19" t="s">
        <v>36</v>
      </c>
      <c r="D35" s="21"/>
    </row>
    <row r="36" spans="2:5">
      <c r="B36" s="18" t="s">
        <v>37</v>
      </c>
      <c r="C36" s="19" t="s">
        <v>22</v>
      </c>
      <c r="D36" s="21"/>
    </row>
    <row r="37" spans="2:5" ht="15" customHeight="1">
      <c r="B37" s="18" t="s">
        <v>38</v>
      </c>
      <c r="C37" s="19"/>
      <c r="D37" s="21"/>
    </row>
    <row r="38" spans="2:5" ht="15" customHeight="1">
      <c r="B38" s="18" t="s">
        <v>39</v>
      </c>
      <c r="C38" s="8"/>
      <c r="D38" s="21"/>
    </row>
    <row r="39" spans="2:5" ht="23.25" customHeight="1">
      <c r="B39" s="18"/>
      <c r="C39" s="23"/>
      <c r="D39" s="25"/>
    </row>
    <row r="40" spans="2:5">
      <c r="B40" s="118" t="s">
        <v>23</v>
      </c>
      <c r="C40" s="119"/>
      <c r="D40" s="120"/>
    </row>
    <row r="41" spans="2:5" ht="49.5" customHeight="1">
      <c r="B41" s="137"/>
      <c r="C41" s="138"/>
      <c r="D41" s="139"/>
    </row>
    <row r="42" spans="2:5">
      <c r="B42" s="140" t="s">
        <v>40</v>
      </c>
      <c r="C42" s="141"/>
      <c r="D42" s="142"/>
    </row>
    <row r="43" spans="2:5" ht="47.25" customHeight="1">
      <c r="B43" s="137"/>
      <c r="C43" s="138"/>
      <c r="D43" s="139"/>
    </row>
    <row r="44" spans="2:5" ht="15" customHeight="1"/>
    <row r="45" spans="2:5" ht="15.75" hidden="1">
      <c r="B45" s="9" t="s">
        <v>41</v>
      </c>
      <c r="C45" s="10"/>
      <c r="D45" s="10"/>
      <c r="E45" s="11"/>
    </row>
    <row r="46" spans="2:5" ht="35.25" hidden="1" customHeight="1">
      <c r="B46" s="101" t="s">
        <v>42</v>
      </c>
      <c r="C46" s="102"/>
      <c r="D46" s="102"/>
      <c r="E46" s="103"/>
    </row>
    <row r="47" spans="2:5" ht="30" hidden="1" customHeight="1">
      <c r="B47" s="82"/>
      <c r="C47" s="83"/>
      <c r="D47" s="83"/>
      <c r="E47" s="84"/>
    </row>
    <row r="48" spans="2:5" ht="15" hidden="1" customHeight="1">
      <c r="B48" s="8"/>
      <c r="C48" s="8"/>
      <c r="D48" s="8"/>
      <c r="E48" s="8"/>
    </row>
    <row r="49" spans="2:5" ht="18">
      <c r="B49" s="9" t="s">
        <v>43</v>
      </c>
      <c r="C49" s="10"/>
      <c r="D49" s="10"/>
      <c r="E49" s="11"/>
    </row>
    <row r="50" spans="2:5" ht="36" customHeight="1" thickBot="1">
      <c r="B50" s="104" t="s">
        <v>44</v>
      </c>
      <c r="C50" s="105"/>
      <c r="D50" s="105"/>
      <c r="E50" s="106"/>
    </row>
    <row r="51" spans="2:5" ht="75">
      <c r="B51" s="26" t="s">
        <v>45</v>
      </c>
      <c r="C51" s="92" t="s">
        <v>46</v>
      </c>
      <c r="D51" s="93"/>
      <c r="E51" s="26" t="s">
        <v>47</v>
      </c>
    </row>
    <row r="52" spans="2:5" ht="30" customHeight="1">
      <c r="B52" s="27" t="s">
        <v>48</v>
      </c>
      <c r="C52" s="85" t="s">
        <v>49</v>
      </c>
      <c r="D52" s="86"/>
      <c r="E52" s="31">
        <f>COUNTIF('Service Line Information'!M:M,"Lead")</f>
        <v>0</v>
      </c>
    </row>
    <row r="53" spans="2:5" ht="30" customHeight="1">
      <c r="B53" s="27" t="s">
        <v>50</v>
      </c>
      <c r="C53" s="87" t="s">
        <v>51</v>
      </c>
      <c r="D53" s="88"/>
      <c r="E53" s="31">
        <f>COUNTIF('Service Line Information'!M:M,"Galvanized Requiring Replacement")</f>
        <v>0</v>
      </c>
    </row>
    <row r="54" spans="2:5" ht="30" customHeight="1">
      <c r="B54" s="27" t="s">
        <v>52</v>
      </c>
      <c r="C54" s="87" t="s">
        <v>53</v>
      </c>
      <c r="D54" s="88"/>
      <c r="E54" s="31">
        <f>COUNTIF('Service Line Information'!M:M,"Non-Lead")</f>
        <v>0</v>
      </c>
    </row>
    <row r="55" spans="2:5" ht="30" customHeight="1">
      <c r="B55" s="27" t="s">
        <v>54</v>
      </c>
      <c r="C55" s="87" t="s">
        <v>55</v>
      </c>
      <c r="D55" s="88"/>
      <c r="E55" s="31">
        <f>COUNTIF('Service Line Information'!M:M,"Lead Status Unknown")</f>
        <v>0</v>
      </c>
    </row>
    <row r="56" spans="2:5">
      <c r="B56" s="89" t="s">
        <v>56</v>
      </c>
      <c r="C56" s="90"/>
      <c r="D56" s="91"/>
      <c r="E56" s="28">
        <f>SUM(E52:E55)</f>
        <v>0</v>
      </c>
    </row>
    <row r="57" spans="2:5">
      <c r="B57" s="69" t="s">
        <v>57</v>
      </c>
      <c r="C57" s="29"/>
      <c r="D57" s="29"/>
      <c r="E57" s="30"/>
    </row>
    <row r="58" spans="2:5" s="45" customFormat="1" ht="30" customHeight="1">
      <c r="B58" s="76" t="s">
        <v>58</v>
      </c>
      <c r="C58" s="77"/>
      <c r="D58" s="77"/>
      <c r="E58" s="78"/>
    </row>
    <row r="59" spans="2:5" s="45" customFormat="1" ht="30" customHeight="1">
      <c r="B59" s="79" t="s">
        <v>59</v>
      </c>
      <c r="C59" s="80"/>
      <c r="D59" s="80"/>
      <c r="E59" s="81"/>
    </row>
    <row r="61" spans="2:5" ht="15.75">
      <c r="B61" s="98" t="s">
        <v>60</v>
      </c>
      <c r="C61" s="99"/>
      <c r="D61" s="100"/>
    </row>
    <row r="62" spans="2:5" ht="30" customHeight="1">
      <c r="B62" s="121" t="s">
        <v>61</v>
      </c>
      <c r="C62" s="122"/>
      <c r="D62" s="123"/>
    </row>
    <row r="63" spans="2:5">
      <c r="B63" s="39" t="s">
        <v>62</v>
      </c>
      <c r="C63" s="42" t="s">
        <v>63</v>
      </c>
      <c r="D63" s="73"/>
    </row>
    <row r="64" spans="2:5">
      <c r="B64" s="40" t="s">
        <v>64</v>
      </c>
      <c r="C64" s="43" t="s">
        <v>65</v>
      </c>
      <c r="D64" s="73"/>
    </row>
    <row r="65" spans="2:4">
      <c r="B65" s="40" t="s">
        <v>66</v>
      </c>
      <c r="C65" s="43" t="s">
        <v>67</v>
      </c>
      <c r="D65" s="73"/>
    </row>
    <row r="66" spans="2:4">
      <c r="B66" s="39" t="s">
        <v>68</v>
      </c>
      <c r="C66" s="42" t="s">
        <v>22</v>
      </c>
      <c r="D66" s="41"/>
    </row>
    <row r="67" spans="2:4">
      <c r="B67" s="39"/>
      <c r="C67" s="42"/>
      <c r="D67" s="41"/>
    </row>
    <row r="68" spans="2:4">
      <c r="B68" s="124" t="s">
        <v>69</v>
      </c>
      <c r="C68" s="125"/>
      <c r="D68" s="126"/>
    </row>
    <row r="69" spans="2:4" ht="45" customHeight="1">
      <c r="B69" s="82"/>
      <c r="C69" s="83"/>
      <c r="D69" s="84"/>
    </row>
  </sheetData>
  <mergeCells count="43">
    <mergeCell ref="B2:D2"/>
    <mergeCell ref="C6:D6"/>
    <mergeCell ref="B10:D10"/>
    <mergeCell ref="B62:D62"/>
    <mergeCell ref="B68:D68"/>
    <mergeCell ref="C16:D16"/>
    <mergeCell ref="B18:D18"/>
    <mergeCell ref="B19:D19"/>
    <mergeCell ref="B24:D24"/>
    <mergeCell ref="B25:D25"/>
    <mergeCell ref="B26:C26"/>
    <mergeCell ref="B27:D27"/>
    <mergeCell ref="B28:D28"/>
    <mergeCell ref="B41:D41"/>
    <mergeCell ref="B42:D42"/>
    <mergeCell ref="B43:D43"/>
    <mergeCell ref="B69:D69"/>
    <mergeCell ref="C3:D3"/>
    <mergeCell ref="C4:D4"/>
    <mergeCell ref="C7:D7"/>
    <mergeCell ref="B61:D61"/>
    <mergeCell ref="B46:E46"/>
    <mergeCell ref="B50:E50"/>
    <mergeCell ref="C11:D11"/>
    <mergeCell ref="C12:D12"/>
    <mergeCell ref="C13:D13"/>
    <mergeCell ref="C14:D14"/>
    <mergeCell ref="C15:D15"/>
    <mergeCell ref="B29:D29"/>
    <mergeCell ref="B30:D30"/>
    <mergeCell ref="B31:D31"/>
    <mergeCell ref="B40:D40"/>
    <mergeCell ref="C5:D5"/>
    <mergeCell ref="B58:E58"/>
    <mergeCell ref="B59:E59"/>
    <mergeCell ref="B47:E47"/>
    <mergeCell ref="C52:D52"/>
    <mergeCell ref="C53:D53"/>
    <mergeCell ref="C54:D54"/>
    <mergeCell ref="C55:D55"/>
    <mergeCell ref="B56:D56"/>
    <mergeCell ref="C51:D51"/>
    <mergeCell ref="C8:D8"/>
  </mergeCells>
  <dataValidations count="2">
    <dataValidation type="list" allowBlank="1" showInputMessage="1" showErrorMessage="1" sqref="D26" xr:uid="{C79B99E9-5225-4233-9B69-4BB70CE1605F}">
      <formula1>"Select ""Yes"" or ""No"", Yes, No"</formula1>
    </dataValidation>
    <dataValidation type="list" allowBlank="1" showInputMessage="1" showErrorMessage="1" sqref="C7" xr:uid="{ED7FF19C-94C3-4381-82A0-65863BD3E109}">
      <formula1>"Select One, Initial Inventory, Inventory Update"</formula1>
    </dataValidation>
  </dataValidations>
  <pageMargins left="0.25" right="0.25" top="0.75" bottom="0.75" header="0.3" footer="0.3"/>
  <pageSetup scale="85"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134" r:id="rId4" name="Check Box 38">
              <controlPr defaultSize="0" autoFill="0" autoLine="0" autoPict="0">
                <anchor moveWithCells="1">
                  <from>
                    <xdr:col>1</xdr:col>
                    <xdr:colOff>95250</xdr:colOff>
                    <xdr:row>19</xdr:row>
                    <xdr:rowOff>0</xdr:rowOff>
                  </from>
                  <to>
                    <xdr:col>1</xdr:col>
                    <xdr:colOff>304800</xdr:colOff>
                    <xdr:row>20</xdr:row>
                    <xdr:rowOff>19050</xdr:rowOff>
                  </to>
                </anchor>
              </controlPr>
            </control>
          </mc:Choice>
        </mc:AlternateContent>
        <mc:AlternateContent xmlns:mc="http://schemas.openxmlformats.org/markup-compatibility/2006">
          <mc:Choice Requires="x14">
            <control shapeId="4135" r:id="rId5" name="Check Box 39">
              <controlPr defaultSize="0" autoFill="0" autoLine="0" autoPict="0">
                <anchor moveWithCells="1">
                  <from>
                    <xdr:col>1</xdr:col>
                    <xdr:colOff>95250</xdr:colOff>
                    <xdr:row>20</xdr:row>
                    <xdr:rowOff>0</xdr:rowOff>
                  </from>
                  <to>
                    <xdr:col>1</xdr:col>
                    <xdr:colOff>304800</xdr:colOff>
                    <xdr:row>21</xdr:row>
                    <xdr:rowOff>19050</xdr:rowOff>
                  </to>
                </anchor>
              </controlPr>
            </control>
          </mc:Choice>
        </mc:AlternateContent>
        <mc:AlternateContent xmlns:mc="http://schemas.openxmlformats.org/markup-compatibility/2006">
          <mc:Choice Requires="x14">
            <control shapeId="4136" r:id="rId6" name="Check Box 40">
              <controlPr defaultSize="0" autoFill="0" autoLine="0" autoPict="0">
                <anchor moveWithCells="1">
                  <from>
                    <xdr:col>1</xdr:col>
                    <xdr:colOff>95250</xdr:colOff>
                    <xdr:row>21</xdr:row>
                    <xdr:rowOff>0</xdr:rowOff>
                  </from>
                  <to>
                    <xdr:col>1</xdr:col>
                    <xdr:colOff>304800</xdr:colOff>
                    <xdr:row>22</xdr:row>
                    <xdr:rowOff>19050</xdr:rowOff>
                  </to>
                </anchor>
              </controlPr>
            </control>
          </mc:Choice>
        </mc:AlternateContent>
        <mc:AlternateContent xmlns:mc="http://schemas.openxmlformats.org/markup-compatibility/2006">
          <mc:Choice Requires="x14">
            <control shapeId="4137" r:id="rId7" name="Check Box 41">
              <controlPr defaultSize="0" autoFill="0" autoLine="0" autoPict="0">
                <anchor moveWithCells="1">
                  <from>
                    <xdr:col>2</xdr:col>
                    <xdr:colOff>95250</xdr:colOff>
                    <xdr:row>19</xdr:row>
                    <xdr:rowOff>0</xdr:rowOff>
                  </from>
                  <to>
                    <xdr:col>2</xdr:col>
                    <xdr:colOff>304800</xdr:colOff>
                    <xdr:row>20</xdr:row>
                    <xdr:rowOff>19050</xdr:rowOff>
                  </to>
                </anchor>
              </controlPr>
            </control>
          </mc:Choice>
        </mc:AlternateContent>
        <mc:AlternateContent xmlns:mc="http://schemas.openxmlformats.org/markup-compatibility/2006">
          <mc:Choice Requires="x14">
            <control shapeId="4138" r:id="rId8" name="Check Box 42">
              <controlPr defaultSize="0" autoFill="0" autoLine="0" autoPict="0">
                <anchor moveWithCells="1">
                  <from>
                    <xdr:col>2</xdr:col>
                    <xdr:colOff>95250</xdr:colOff>
                    <xdr:row>20</xdr:row>
                    <xdr:rowOff>0</xdr:rowOff>
                  </from>
                  <to>
                    <xdr:col>2</xdr:col>
                    <xdr:colOff>304800</xdr:colOff>
                    <xdr:row>21</xdr:row>
                    <xdr:rowOff>19050</xdr:rowOff>
                  </to>
                </anchor>
              </controlPr>
            </control>
          </mc:Choice>
        </mc:AlternateContent>
        <mc:AlternateContent xmlns:mc="http://schemas.openxmlformats.org/markup-compatibility/2006">
          <mc:Choice Requires="x14">
            <control shapeId="4139" r:id="rId9" name="Check Box 43">
              <controlPr defaultSize="0" autoFill="0" autoLine="0" autoPict="0">
                <anchor moveWithCells="1">
                  <from>
                    <xdr:col>2</xdr:col>
                    <xdr:colOff>95250</xdr:colOff>
                    <xdr:row>21</xdr:row>
                    <xdr:rowOff>0</xdr:rowOff>
                  </from>
                  <to>
                    <xdr:col>2</xdr:col>
                    <xdr:colOff>304800</xdr:colOff>
                    <xdr:row>22</xdr:row>
                    <xdr:rowOff>19050</xdr:rowOff>
                  </to>
                </anchor>
              </controlPr>
            </control>
          </mc:Choice>
        </mc:AlternateContent>
        <mc:AlternateContent xmlns:mc="http://schemas.openxmlformats.org/markup-compatibility/2006">
          <mc:Choice Requires="x14">
            <control shapeId="4140" r:id="rId10" name="Check Box 44">
              <controlPr defaultSize="0" autoFill="0" autoLine="0" autoPict="0">
                <anchor moveWithCells="1">
                  <from>
                    <xdr:col>1</xdr:col>
                    <xdr:colOff>95250</xdr:colOff>
                    <xdr:row>34</xdr:row>
                    <xdr:rowOff>0</xdr:rowOff>
                  </from>
                  <to>
                    <xdr:col>1</xdr:col>
                    <xdr:colOff>304800</xdr:colOff>
                    <xdr:row>35</xdr:row>
                    <xdr:rowOff>19050</xdr:rowOff>
                  </to>
                </anchor>
              </controlPr>
            </control>
          </mc:Choice>
        </mc:AlternateContent>
        <mc:AlternateContent xmlns:mc="http://schemas.openxmlformats.org/markup-compatibility/2006">
          <mc:Choice Requires="x14">
            <control shapeId="4141" r:id="rId11" name="Check Box 45">
              <controlPr defaultSize="0" autoFill="0" autoLine="0" autoPict="0">
                <anchor moveWithCells="1">
                  <from>
                    <xdr:col>1</xdr:col>
                    <xdr:colOff>95250</xdr:colOff>
                    <xdr:row>35</xdr:row>
                    <xdr:rowOff>0</xdr:rowOff>
                  </from>
                  <to>
                    <xdr:col>1</xdr:col>
                    <xdr:colOff>304800</xdr:colOff>
                    <xdr:row>36</xdr:row>
                    <xdr:rowOff>19050</xdr:rowOff>
                  </to>
                </anchor>
              </controlPr>
            </control>
          </mc:Choice>
        </mc:AlternateContent>
        <mc:AlternateContent xmlns:mc="http://schemas.openxmlformats.org/markup-compatibility/2006">
          <mc:Choice Requires="x14">
            <control shapeId="4142" r:id="rId12" name="Check Box 46">
              <controlPr defaultSize="0" autoFill="0" autoLine="0" autoPict="0">
                <anchor moveWithCells="1">
                  <from>
                    <xdr:col>1</xdr:col>
                    <xdr:colOff>95250</xdr:colOff>
                    <xdr:row>36</xdr:row>
                    <xdr:rowOff>0</xdr:rowOff>
                  </from>
                  <to>
                    <xdr:col>1</xdr:col>
                    <xdr:colOff>304800</xdr:colOff>
                    <xdr:row>37</xdr:row>
                    <xdr:rowOff>19050</xdr:rowOff>
                  </to>
                </anchor>
              </controlPr>
            </control>
          </mc:Choice>
        </mc:AlternateContent>
        <mc:AlternateContent xmlns:mc="http://schemas.openxmlformats.org/markup-compatibility/2006">
          <mc:Choice Requires="x14">
            <control shapeId="4143" r:id="rId13" name="Check Box 47">
              <controlPr defaultSize="0" autoFill="0" autoLine="0" autoPict="0">
                <anchor moveWithCells="1">
                  <from>
                    <xdr:col>1</xdr:col>
                    <xdr:colOff>95250</xdr:colOff>
                    <xdr:row>37</xdr:row>
                    <xdr:rowOff>0</xdr:rowOff>
                  </from>
                  <to>
                    <xdr:col>1</xdr:col>
                    <xdr:colOff>304800</xdr:colOff>
                    <xdr:row>38</xdr:row>
                    <xdr:rowOff>19050</xdr:rowOff>
                  </to>
                </anchor>
              </controlPr>
            </control>
          </mc:Choice>
        </mc:AlternateContent>
        <mc:AlternateContent xmlns:mc="http://schemas.openxmlformats.org/markup-compatibility/2006">
          <mc:Choice Requires="x14">
            <control shapeId="4144" r:id="rId14" name="Check Box 48">
              <controlPr defaultSize="0" autoFill="0" autoLine="0" autoPict="0">
                <anchor moveWithCells="1">
                  <from>
                    <xdr:col>2</xdr:col>
                    <xdr:colOff>95250</xdr:colOff>
                    <xdr:row>31</xdr:row>
                    <xdr:rowOff>0</xdr:rowOff>
                  </from>
                  <to>
                    <xdr:col>2</xdr:col>
                    <xdr:colOff>304800</xdr:colOff>
                    <xdr:row>32</xdr:row>
                    <xdr:rowOff>19050</xdr:rowOff>
                  </to>
                </anchor>
              </controlPr>
            </control>
          </mc:Choice>
        </mc:AlternateContent>
        <mc:AlternateContent xmlns:mc="http://schemas.openxmlformats.org/markup-compatibility/2006">
          <mc:Choice Requires="x14">
            <control shapeId="4145" r:id="rId15" name="Check Box 49">
              <controlPr defaultSize="0" autoFill="0" autoLine="0" autoPict="0">
                <anchor moveWithCells="1">
                  <from>
                    <xdr:col>2</xdr:col>
                    <xdr:colOff>95250</xdr:colOff>
                    <xdr:row>32</xdr:row>
                    <xdr:rowOff>0</xdr:rowOff>
                  </from>
                  <to>
                    <xdr:col>2</xdr:col>
                    <xdr:colOff>304800</xdr:colOff>
                    <xdr:row>33</xdr:row>
                    <xdr:rowOff>19050</xdr:rowOff>
                  </to>
                </anchor>
              </controlPr>
            </control>
          </mc:Choice>
        </mc:AlternateContent>
        <mc:AlternateContent xmlns:mc="http://schemas.openxmlformats.org/markup-compatibility/2006">
          <mc:Choice Requires="x14">
            <control shapeId="4146" r:id="rId16" name="Check Box 50">
              <controlPr defaultSize="0" autoFill="0" autoLine="0" autoPict="0">
                <anchor moveWithCells="1">
                  <from>
                    <xdr:col>2</xdr:col>
                    <xdr:colOff>95250</xdr:colOff>
                    <xdr:row>33</xdr:row>
                    <xdr:rowOff>0</xdr:rowOff>
                  </from>
                  <to>
                    <xdr:col>2</xdr:col>
                    <xdr:colOff>304800</xdr:colOff>
                    <xdr:row>34</xdr:row>
                    <xdr:rowOff>19050</xdr:rowOff>
                  </to>
                </anchor>
              </controlPr>
            </control>
          </mc:Choice>
        </mc:AlternateContent>
        <mc:AlternateContent xmlns:mc="http://schemas.openxmlformats.org/markup-compatibility/2006">
          <mc:Choice Requires="x14">
            <control shapeId="4147" r:id="rId17" name="Check Box 51">
              <controlPr defaultSize="0" autoFill="0" autoLine="0" autoPict="0">
                <anchor moveWithCells="1">
                  <from>
                    <xdr:col>2</xdr:col>
                    <xdr:colOff>95250</xdr:colOff>
                    <xdr:row>34</xdr:row>
                    <xdr:rowOff>0</xdr:rowOff>
                  </from>
                  <to>
                    <xdr:col>2</xdr:col>
                    <xdr:colOff>304800</xdr:colOff>
                    <xdr:row>35</xdr:row>
                    <xdr:rowOff>19050</xdr:rowOff>
                  </to>
                </anchor>
              </controlPr>
            </control>
          </mc:Choice>
        </mc:AlternateContent>
        <mc:AlternateContent xmlns:mc="http://schemas.openxmlformats.org/markup-compatibility/2006">
          <mc:Choice Requires="x14">
            <control shapeId="4148" r:id="rId18" name="Check Box 52">
              <controlPr defaultSize="0" autoFill="0" autoLine="0" autoPict="0">
                <anchor moveWithCells="1">
                  <from>
                    <xdr:col>2</xdr:col>
                    <xdr:colOff>95250</xdr:colOff>
                    <xdr:row>35</xdr:row>
                    <xdr:rowOff>0</xdr:rowOff>
                  </from>
                  <to>
                    <xdr:col>2</xdr:col>
                    <xdr:colOff>304800</xdr:colOff>
                    <xdr:row>36</xdr:row>
                    <xdr:rowOff>19050</xdr:rowOff>
                  </to>
                </anchor>
              </controlPr>
            </control>
          </mc:Choice>
        </mc:AlternateContent>
        <mc:AlternateContent xmlns:mc="http://schemas.openxmlformats.org/markup-compatibility/2006">
          <mc:Choice Requires="x14">
            <control shapeId="4149" r:id="rId19" name="Check Box 53">
              <controlPr defaultSize="0" autoFill="0" autoLine="0" autoPict="0">
                <anchor moveWithCells="1">
                  <from>
                    <xdr:col>1</xdr:col>
                    <xdr:colOff>95250</xdr:colOff>
                    <xdr:row>31</xdr:row>
                    <xdr:rowOff>0</xdr:rowOff>
                  </from>
                  <to>
                    <xdr:col>1</xdr:col>
                    <xdr:colOff>304800</xdr:colOff>
                    <xdr:row>32</xdr:row>
                    <xdr:rowOff>19050</xdr:rowOff>
                  </to>
                </anchor>
              </controlPr>
            </control>
          </mc:Choice>
        </mc:AlternateContent>
        <mc:AlternateContent xmlns:mc="http://schemas.openxmlformats.org/markup-compatibility/2006">
          <mc:Choice Requires="x14">
            <control shapeId="4150" r:id="rId20" name="Check Box 54">
              <controlPr defaultSize="0" autoFill="0" autoLine="0" autoPict="0">
                <anchor moveWithCells="1">
                  <from>
                    <xdr:col>1</xdr:col>
                    <xdr:colOff>95250</xdr:colOff>
                    <xdr:row>32</xdr:row>
                    <xdr:rowOff>0</xdr:rowOff>
                  </from>
                  <to>
                    <xdr:col>1</xdr:col>
                    <xdr:colOff>304800</xdr:colOff>
                    <xdr:row>33</xdr:row>
                    <xdr:rowOff>19050</xdr:rowOff>
                  </to>
                </anchor>
              </controlPr>
            </control>
          </mc:Choice>
        </mc:AlternateContent>
        <mc:AlternateContent xmlns:mc="http://schemas.openxmlformats.org/markup-compatibility/2006">
          <mc:Choice Requires="x14">
            <control shapeId="4151" r:id="rId21" name="Check Box 55">
              <controlPr defaultSize="0" autoFill="0" autoLine="0" autoPict="0">
                <anchor moveWithCells="1">
                  <from>
                    <xdr:col>1</xdr:col>
                    <xdr:colOff>95250</xdr:colOff>
                    <xdr:row>33</xdr:row>
                    <xdr:rowOff>0</xdr:rowOff>
                  </from>
                  <to>
                    <xdr:col>1</xdr:col>
                    <xdr:colOff>304800</xdr:colOff>
                    <xdr:row>34</xdr:row>
                    <xdr:rowOff>19050</xdr:rowOff>
                  </to>
                </anchor>
              </controlPr>
            </control>
          </mc:Choice>
        </mc:AlternateContent>
        <mc:AlternateContent xmlns:mc="http://schemas.openxmlformats.org/markup-compatibility/2006">
          <mc:Choice Requires="x14">
            <control shapeId="4152" r:id="rId22" name="Check Box 56">
              <controlPr defaultSize="0" autoFill="0" autoLine="0" autoPict="0">
                <anchor moveWithCells="1">
                  <from>
                    <xdr:col>2</xdr:col>
                    <xdr:colOff>171450</xdr:colOff>
                    <xdr:row>64</xdr:row>
                    <xdr:rowOff>19050</xdr:rowOff>
                  </from>
                  <to>
                    <xdr:col>2</xdr:col>
                    <xdr:colOff>381000</xdr:colOff>
                    <xdr:row>65</xdr:row>
                    <xdr:rowOff>28575</xdr:rowOff>
                  </to>
                </anchor>
              </controlPr>
            </control>
          </mc:Choice>
        </mc:AlternateContent>
        <mc:AlternateContent xmlns:mc="http://schemas.openxmlformats.org/markup-compatibility/2006">
          <mc:Choice Requires="x14">
            <control shapeId="4153" r:id="rId23" name="Check Box 57">
              <controlPr defaultSize="0" autoFill="0" autoLine="0" autoPict="0">
                <anchor moveWithCells="1">
                  <from>
                    <xdr:col>2</xdr:col>
                    <xdr:colOff>171450</xdr:colOff>
                    <xdr:row>64</xdr:row>
                    <xdr:rowOff>371475</xdr:rowOff>
                  </from>
                  <to>
                    <xdr:col>2</xdr:col>
                    <xdr:colOff>381000</xdr:colOff>
                    <xdr:row>66</xdr:row>
                    <xdr:rowOff>19050</xdr:rowOff>
                  </to>
                </anchor>
              </controlPr>
            </control>
          </mc:Choice>
        </mc:AlternateContent>
        <mc:AlternateContent xmlns:mc="http://schemas.openxmlformats.org/markup-compatibility/2006">
          <mc:Choice Requires="x14">
            <control shapeId="4154" r:id="rId24" name="Check Box 58">
              <controlPr defaultSize="0" autoFill="0" autoLine="0" autoPict="0">
                <anchor moveWithCells="1">
                  <from>
                    <xdr:col>1</xdr:col>
                    <xdr:colOff>171450</xdr:colOff>
                    <xdr:row>62</xdr:row>
                    <xdr:rowOff>0</xdr:rowOff>
                  </from>
                  <to>
                    <xdr:col>1</xdr:col>
                    <xdr:colOff>381000</xdr:colOff>
                    <xdr:row>63</xdr:row>
                    <xdr:rowOff>19050</xdr:rowOff>
                  </to>
                </anchor>
              </controlPr>
            </control>
          </mc:Choice>
        </mc:AlternateContent>
        <mc:AlternateContent xmlns:mc="http://schemas.openxmlformats.org/markup-compatibility/2006">
          <mc:Choice Requires="x14">
            <control shapeId="4155" r:id="rId25" name="Check Box 59">
              <controlPr defaultSize="0" autoFill="0" autoLine="0" autoPict="0">
                <anchor moveWithCells="1">
                  <from>
                    <xdr:col>1</xdr:col>
                    <xdr:colOff>171450</xdr:colOff>
                    <xdr:row>63</xdr:row>
                    <xdr:rowOff>0</xdr:rowOff>
                  </from>
                  <to>
                    <xdr:col>1</xdr:col>
                    <xdr:colOff>381000</xdr:colOff>
                    <xdr:row>64</xdr:row>
                    <xdr:rowOff>19050</xdr:rowOff>
                  </to>
                </anchor>
              </controlPr>
            </control>
          </mc:Choice>
        </mc:AlternateContent>
        <mc:AlternateContent xmlns:mc="http://schemas.openxmlformats.org/markup-compatibility/2006">
          <mc:Choice Requires="x14">
            <control shapeId="4156" r:id="rId26" name="Check Box 60">
              <controlPr defaultSize="0" autoFill="0" autoLine="0" autoPict="0">
                <anchor moveWithCells="1">
                  <from>
                    <xdr:col>1</xdr:col>
                    <xdr:colOff>171450</xdr:colOff>
                    <xdr:row>64</xdr:row>
                    <xdr:rowOff>180975</xdr:rowOff>
                  </from>
                  <to>
                    <xdr:col>1</xdr:col>
                    <xdr:colOff>381000</xdr:colOff>
                    <xdr:row>66</xdr:row>
                    <xdr:rowOff>9525</xdr:rowOff>
                  </to>
                </anchor>
              </controlPr>
            </control>
          </mc:Choice>
        </mc:AlternateContent>
        <mc:AlternateContent xmlns:mc="http://schemas.openxmlformats.org/markup-compatibility/2006">
          <mc:Choice Requires="x14">
            <control shapeId="4157" r:id="rId27" name="Check Box 61">
              <controlPr defaultSize="0" autoFill="0" autoLine="0" autoPict="0">
                <anchor moveWithCells="1">
                  <from>
                    <xdr:col>2</xdr:col>
                    <xdr:colOff>171450</xdr:colOff>
                    <xdr:row>62</xdr:row>
                    <xdr:rowOff>0</xdr:rowOff>
                  </from>
                  <to>
                    <xdr:col>2</xdr:col>
                    <xdr:colOff>381000</xdr:colOff>
                    <xdr:row>63</xdr:row>
                    <xdr:rowOff>19050</xdr:rowOff>
                  </to>
                </anchor>
              </controlPr>
            </control>
          </mc:Choice>
        </mc:AlternateContent>
        <mc:AlternateContent xmlns:mc="http://schemas.openxmlformats.org/markup-compatibility/2006">
          <mc:Choice Requires="x14">
            <control shapeId="4158" r:id="rId28" name="Check Box 62">
              <controlPr defaultSize="0" autoFill="0" autoLine="0" autoPict="0">
                <anchor moveWithCells="1">
                  <from>
                    <xdr:col>2</xdr:col>
                    <xdr:colOff>171450</xdr:colOff>
                    <xdr:row>63</xdr:row>
                    <xdr:rowOff>0</xdr:rowOff>
                  </from>
                  <to>
                    <xdr:col>2</xdr:col>
                    <xdr:colOff>381000</xdr:colOff>
                    <xdr:row>64</xdr:row>
                    <xdr:rowOff>19050</xdr:rowOff>
                  </to>
                </anchor>
              </controlPr>
            </control>
          </mc:Choice>
        </mc:AlternateContent>
        <mc:AlternateContent xmlns:mc="http://schemas.openxmlformats.org/markup-compatibility/2006">
          <mc:Choice Requires="x14">
            <control shapeId="4159" r:id="rId29" name="Check Box 63">
              <controlPr defaultSize="0" autoFill="0" autoLine="0" autoPict="0">
                <anchor moveWithCells="1">
                  <from>
                    <xdr:col>1</xdr:col>
                    <xdr:colOff>171450</xdr:colOff>
                    <xdr:row>63</xdr:row>
                    <xdr:rowOff>0</xdr:rowOff>
                  </from>
                  <to>
                    <xdr:col>1</xdr:col>
                    <xdr:colOff>381000</xdr:colOff>
                    <xdr:row>64</xdr:row>
                    <xdr:rowOff>19050</xdr:rowOff>
                  </to>
                </anchor>
              </controlPr>
            </control>
          </mc:Choice>
        </mc:AlternateContent>
        <mc:AlternateContent xmlns:mc="http://schemas.openxmlformats.org/markup-compatibility/2006">
          <mc:Choice Requires="x14">
            <control shapeId="4160" r:id="rId30" name="Check Box 64">
              <controlPr defaultSize="0" autoFill="0" autoLine="0" autoPict="0">
                <anchor moveWithCells="1">
                  <from>
                    <xdr:col>1</xdr:col>
                    <xdr:colOff>171450</xdr:colOff>
                    <xdr:row>64</xdr:row>
                    <xdr:rowOff>0</xdr:rowOff>
                  </from>
                  <to>
                    <xdr:col>1</xdr:col>
                    <xdr:colOff>381000</xdr:colOff>
                    <xdr:row>65</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BF347DFB-7CCD-43CF-BE2C-38AFA143F7EC}">
          <x14:formula1>
            <xm:f>'Permitted Values'!$A$10:$A$12</xm:f>
          </x14:formula1>
          <xm:sqref>C5:D5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452B5-5165-4452-B901-4A457F8C0462}">
  <sheetPr codeName="Sheet3">
    <pageSetUpPr fitToPage="1"/>
  </sheetPr>
  <dimension ref="A1:N1054"/>
  <sheetViews>
    <sheetView tabSelected="1" topLeftCell="E1" zoomScaleNormal="100" workbookViewId="0">
      <pane ySplit="2" topLeftCell="F9" activePane="bottomLeft" state="frozen"/>
      <selection pane="bottomLeft" activeCell="I11" sqref="I11"/>
    </sheetView>
  </sheetViews>
  <sheetFormatPr defaultRowHeight="15"/>
  <cols>
    <col min="1" max="1" width="15.5703125" style="33" customWidth="1"/>
    <col min="2" max="2" width="18.7109375" style="44" bestFit="1" customWidth="1"/>
    <col min="3" max="3" width="15.5703125" customWidth="1"/>
    <col min="4" max="4" width="15.5703125" style="49" customWidth="1"/>
    <col min="5" max="5" width="13.28515625" style="33" customWidth="1"/>
    <col min="6" max="6" width="21" style="33" customWidth="1"/>
    <col min="7" max="7" width="20.140625" style="33" customWidth="1"/>
    <col min="8" max="8" width="16.7109375" style="33" customWidth="1"/>
    <col min="9" max="9" width="21.85546875" style="47" customWidth="1"/>
    <col min="10" max="10" width="27.28515625" style="33" customWidth="1"/>
    <col min="11" max="11" width="26" style="33" customWidth="1"/>
    <col min="12" max="12" width="16.7109375" style="51" customWidth="1"/>
    <col min="13" max="13" width="23.7109375" style="51" customWidth="1"/>
    <col min="14" max="14" width="15.7109375" style="32" customWidth="1"/>
  </cols>
  <sheetData>
    <row r="1" spans="1:14" ht="15" customHeight="1">
      <c r="A1" s="143" t="s">
        <v>70</v>
      </c>
      <c r="B1" s="144"/>
      <c r="C1" s="144"/>
      <c r="D1" s="145"/>
      <c r="E1" s="146" t="s">
        <v>71</v>
      </c>
      <c r="F1" s="146"/>
      <c r="G1" s="146"/>
      <c r="H1" s="146"/>
      <c r="I1" s="147"/>
      <c r="J1" s="148" t="s">
        <v>72</v>
      </c>
      <c r="K1" s="149"/>
      <c r="L1" s="150"/>
      <c r="M1" s="55"/>
      <c r="N1" s="53"/>
    </row>
    <row r="2" spans="1:14" ht="60" customHeight="1">
      <c r="A2" s="68" t="s">
        <v>73</v>
      </c>
      <c r="B2" s="60" t="s">
        <v>74</v>
      </c>
      <c r="C2" s="67" t="s">
        <v>75</v>
      </c>
      <c r="D2" s="66" t="s">
        <v>76</v>
      </c>
      <c r="E2" s="46" t="s">
        <v>77</v>
      </c>
      <c r="F2" s="34" t="s">
        <v>78</v>
      </c>
      <c r="G2" s="34" t="s">
        <v>79</v>
      </c>
      <c r="H2" s="34" t="s">
        <v>80</v>
      </c>
      <c r="I2" s="35" t="s">
        <v>81</v>
      </c>
      <c r="J2" s="61" t="s">
        <v>82</v>
      </c>
      <c r="K2" s="62" t="s">
        <v>79</v>
      </c>
      <c r="L2" s="63" t="s">
        <v>80</v>
      </c>
      <c r="M2" s="56" t="s">
        <v>83</v>
      </c>
      <c r="N2" s="54" t="s">
        <v>84</v>
      </c>
    </row>
    <row r="3" spans="1:14">
      <c r="C3" s="44"/>
      <c r="M3" s="57" t="str">
        <f>IF(OR(F3="Lead",J3="Lead"),"Lead",(IF(OR(OR(F3="",J3=""),AND(AND(NOT(F3="Lead"),J3="Galvanized Iron/Steel"),I3="")),"",IF(AND(OR(I3="Yes",I3="Don't Know"),J3="Galvanized Iron/Steel"),"Galvanized Requiring Replacement",IF(OR(F3="Unknown",J3="Unknown"),"Lead Status Unknown",IF(AND(F3="No System Owned Portion",J3="No Customer Owned Portion"),"","Non-Lead"))))))</f>
        <v/>
      </c>
    </row>
    <row r="4" spans="1:14">
      <c r="A4" s="36"/>
      <c r="B4" s="37"/>
      <c r="C4" s="37"/>
      <c r="D4" s="50"/>
      <c r="E4" s="36"/>
      <c r="F4" s="36"/>
      <c r="G4" s="36"/>
      <c r="H4" s="36"/>
      <c r="I4" s="48"/>
      <c r="J4" s="36"/>
      <c r="K4" s="36"/>
      <c r="L4" s="52"/>
      <c r="M4" s="58" t="str">
        <f>IF(OR(F4="Lead",J4="Lead"),"Lead",(IF(OR(OR(F4="",J4=""),AND(AND(NOT(F4="Lead"),J4="Galvanized Iron/Steel"),I4="")),"",IF(AND(OR(I4="Yes",I4="Don't Know"),J4="Galvanized Iron/Steel"),"Galvanized Requiring Replacement",IF(OR(F4="Unknown",J4="Unknown"),"Lead Status Unknown",IF(AND(F4="No System Owned Portion",J4="No Customer Owned Portion"),"","Non-Lead"))))))</f>
        <v/>
      </c>
      <c r="N4" s="38"/>
    </row>
    <row r="5" spans="1:14">
      <c r="M5" s="57" t="str">
        <f t="shared" ref="M5:M68" si="0">IF(OR(F5="Lead",J5="Lead"),"Lead",(IF(OR(OR(F5="",J5=""),AND(AND(NOT(F5="Lead"),J5="Galvanized Iron/Steel"),I5="")),"",IF(AND(OR(I5="Yes",I5="Don't Know"),J5="Galvanized Iron/Steel"),"Galvanized Requiring Replacement",IF(OR(F5="Unknown",J5="Unknown"),"Lead Status Unknown",IF(AND(F5="No System Owned Portion",J5="No Customer Owned Portion"),"","Non-Lead"))))))</f>
        <v/>
      </c>
    </row>
    <row r="6" spans="1:14">
      <c r="A6" s="36"/>
      <c r="B6" s="59"/>
      <c r="C6" s="37"/>
      <c r="D6" s="50"/>
      <c r="E6" s="36"/>
      <c r="F6" s="36"/>
      <c r="G6" s="36"/>
      <c r="H6" s="36"/>
      <c r="I6" s="48"/>
      <c r="J6" s="36"/>
      <c r="K6" s="36"/>
      <c r="L6" s="52"/>
      <c r="M6" s="58" t="str">
        <f t="shared" si="0"/>
        <v/>
      </c>
      <c r="N6" s="38"/>
    </row>
    <row r="7" spans="1:14">
      <c r="M7" s="57" t="str">
        <f t="shared" si="0"/>
        <v/>
      </c>
    </row>
    <row r="8" spans="1:14">
      <c r="A8" s="36"/>
      <c r="B8" s="59"/>
      <c r="C8" s="37"/>
      <c r="D8" s="50"/>
      <c r="E8" s="36"/>
      <c r="F8" s="36"/>
      <c r="G8" s="36"/>
      <c r="H8" s="36"/>
      <c r="I8" s="48"/>
      <c r="J8" s="36"/>
      <c r="K8" s="36"/>
      <c r="L8" s="52"/>
      <c r="M8" s="58" t="str">
        <f t="shared" si="0"/>
        <v/>
      </c>
      <c r="N8" s="38"/>
    </row>
    <row r="9" spans="1:14">
      <c r="M9" s="57" t="str">
        <f t="shared" si="0"/>
        <v/>
      </c>
    </row>
    <row r="10" spans="1:14">
      <c r="A10" s="36"/>
      <c r="B10" s="59"/>
      <c r="C10" s="37"/>
      <c r="D10" s="50"/>
      <c r="E10" s="36"/>
      <c r="F10" s="36"/>
      <c r="G10" s="36"/>
      <c r="H10" s="36"/>
      <c r="I10" s="48"/>
      <c r="J10" s="36"/>
      <c r="K10" s="36"/>
      <c r="L10" s="52"/>
      <c r="M10" s="58" t="str">
        <f t="shared" si="0"/>
        <v/>
      </c>
      <c r="N10" s="38"/>
    </row>
    <row r="11" spans="1:14">
      <c r="M11" s="57" t="str">
        <f t="shared" si="0"/>
        <v/>
      </c>
    </row>
    <row r="12" spans="1:14">
      <c r="A12" s="36"/>
      <c r="B12" s="59"/>
      <c r="C12" s="37"/>
      <c r="D12" s="50"/>
      <c r="E12" s="36"/>
      <c r="F12" s="36"/>
      <c r="G12" s="36"/>
      <c r="H12" s="36"/>
      <c r="I12" s="48"/>
      <c r="J12" s="36"/>
      <c r="K12" s="36"/>
      <c r="L12" s="52"/>
      <c r="M12" s="58" t="str">
        <f t="shared" si="0"/>
        <v/>
      </c>
      <c r="N12" s="38"/>
    </row>
    <row r="13" spans="1:14">
      <c r="M13" s="57" t="str">
        <f t="shared" si="0"/>
        <v/>
      </c>
    </row>
    <row r="14" spans="1:14">
      <c r="A14" s="36"/>
      <c r="B14" s="59"/>
      <c r="C14" s="37"/>
      <c r="D14" s="50"/>
      <c r="E14" s="36"/>
      <c r="F14" s="36"/>
      <c r="G14" s="36"/>
      <c r="H14" s="36"/>
      <c r="I14" s="48"/>
      <c r="J14" s="36"/>
      <c r="K14" s="36"/>
      <c r="L14" s="52"/>
      <c r="M14" s="58" t="str">
        <f t="shared" si="0"/>
        <v/>
      </c>
      <c r="N14" s="38"/>
    </row>
    <row r="15" spans="1:14">
      <c r="M15" s="57" t="str">
        <f t="shared" si="0"/>
        <v/>
      </c>
    </row>
    <row r="16" spans="1:14">
      <c r="A16" s="36"/>
      <c r="B16" s="59"/>
      <c r="C16" s="37"/>
      <c r="D16" s="50"/>
      <c r="E16" s="36"/>
      <c r="F16" s="36"/>
      <c r="G16" s="36"/>
      <c r="H16" s="36"/>
      <c r="I16" s="48"/>
      <c r="J16" s="36"/>
      <c r="K16" s="36"/>
      <c r="L16" s="52"/>
      <c r="M16" s="58" t="str">
        <f t="shared" si="0"/>
        <v/>
      </c>
      <c r="N16" s="38"/>
    </row>
    <row r="17" spans="1:14">
      <c r="M17" s="57" t="str">
        <f t="shared" si="0"/>
        <v/>
      </c>
    </row>
    <row r="18" spans="1:14">
      <c r="A18" s="36"/>
      <c r="B18" s="59"/>
      <c r="C18" s="37"/>
      <c r="D18" s="50"/>
      <c r="E18" s="36"/>
      <c r="F18" s="36"/>
      <c r="G18" s="36"/>
      <c r="H18" s="36"/>
      <c r="I18" s="48"/>
      <c r="J18" s="36"/>
      <c r="K18" s="36"/>
      <c r="L18" s="52"/>
      <c r="M18" s="58" t="str">
        <f t="shared" si="0"/>
        <v/>
      </c>
      <c r="N18" s="38"/>
    </row>
    <row r="19" spans="1:14">
      <c r="M19" s="57" t="str">
        <f t="shared" si="0"/>
        <v/>
      </c>
    </row>
    <row r="20" spans="1:14">
      <c r="A20" s="36"/>
      <c r="B20" s="59"/>
      <c r="C20" s="37"/>
      <c r="D20" s="50"/>
      <c r="E20" s="36"/>
      <c r="F20" s="36"/>
      <c r="G20" s="36"/>
      <c r="H20" s="36"/>
      <c r="I20" s="48"/>
      <c r="J20" s="36"/>
      <c r="K20" s="36"/>
      <c r="L20" s="52"/>
      <c r="M20" s="58" t="str">
        <f t="shared" si="0"/>
        <v/>
      </c>
      <c r="N20" s="38"/>
    </row>
    <row r="21" spans="1:14">
      <c r="M21" s="57" t="str">
        <f t="shared" si="0"/>
        <v/>
      </c>
    </row>
    <row r="22" spans="1:14">
      <c r="A22" s="36"/>
      <c r="B22" s="59"/>
      <c r="C22" s="37"/>
      <c r="D22" s="50"/>
      <c r="E22" s="36"/>
      <c r="F22" s="36"/>
      <c r="G22" s="36"/>
      <c r="H22" s="36"/>
      <c r="I22" s="48"/>
      <c r="J22" s="36"/>
      <c r="K22" s="36"/>
      <c r="L22" s="52"/>
      <c r="M22" s="58" t="str">
        <f t="shared" si="0"/>
        <v/>
      </c>
      <c r="N22" s="38"/>
    </row>
    <row r="23" spans="1:14">
      <c r="M23" s="57" t="str">
        <f t="shared" si="0"/>
        <v/>
      </c>
    </row>
    <row r="24" spans="1:14">
      <c r="A24" s="36"/>
      <c r="B24" s="59"/>
      <c r="C24" s="37"/>
      <c r="D24" s="50"/>
      <c r="E24" s="36"/>
      <c r="F24" s="36"/>
      <c r="G24" s="36"/>
      <c r="H24" s="36"/>
      <c r="I24" s="48"/>
      <c r="J24" s="36"/>
      <c r="K24" s="36"/>
      <c r="L24" s="52"/>
      <c r="M24" s="58" t="str">
        <f t="shared" si="0"/>
        <v/>
      </c>
      <c r="N24" s="38"/>
    </row>
    <row r="25" spans="1:14">
      <c r="M25" s="57" t="str">
        <f t="shared" si="0"/>
        <v/>
      </c>
    </row>
    <row r="26" spans="1:14">
      <c r="A26" s="36"/>
      <c r="B26" s="59"/>
      <c r="C26" s="37"/>
      <c r="D26" s="50"/>
      <c r="E26" s="36"/>
      <c r="F26" s="36"/>
      <c r="G26" s="36"/>
      <c r="H26" s="36"/>
      <c r="I26" s="48"/>
      <c r="J26" s="36"/>
      <c r="K26" s="36"/>
      <c r="L26" s="52"/>
      <c r="M26" s="58" t="str">
        <f t="shared" si="0"/>
        <v/>
      </c>
      <c r="N26" s="38"/>
    </row>
    <row r="27" spans="1:14">
      <c r="M27" s="57" t="str">
        <f t="shared" si="0"/>
        <v/>
      </c>
    </row>
    <row r="28" spans="1:14">
      <c r="A28" s="36"/>
      <c r="B28" s="59"/>
      <c r="C28" s="37"/>
      <c r="D28" s="50"/>
      <c r="E28" s="36"/>
      <c r="F28" s="36"/>
      <c r="G28" s="36"/>
      <c r="H28" s="36"/>
      <c r="I28" s="48"/>
      <c r="J28" s="36"/>
      <c r="K28" s="36"/>
      <c r="L28" s="52"/>
      <c r="M28" s="58" t="str">
        <f t="shared" si="0"/>
        <v/>
      </c>
      <c r="N28" s="38"/>
    </row>
    <row r="29" spans="1:14">
      <c r="M29" s="57" t="str">
        <f t="shared" si="0"/>
        <v/>
      </c>
    </row>
    <row r="30" spans="1:14">
      <c r="A30" s="36"/>
      <c r="B30" s="59"/>
      <c r="C30" s="37"/>
      <c r="D30" s="50"/>
      <c r="E30" s="36"/>
      <c r="F30" s="36"/>
      <c r="G30" s="36"/>
      <c r="H30" s="36"/>
      <c r="I30" s="48"/>
      <c r="J30" s="36"/>
      <c r="K30" s="36"/>
      <c r="L30" s="52"/>
      <c r="M30" s="58" t="str">
        <f t="shared" si="0"/>
        <v/>
      </c>
      <c r="N30" s="38"/>
    </row>
    <row r="31" spans="1:14">
      <c r="M31" s="57" t="str">
        <f t="shared" si="0"/>
        <v/>
      </c>
    </row>
    <row r="32" spans="1:14">
      <c r="A32" s="36"/>
      <c r="B32" s="59"/>
      <c r="C32" s="37"/>
      <c r="D32" s="50"/>
      <c r="E32" s="36"/>
      <c r="F32" s="36"/>
      <c r="G32" s="36"/>
      <c r="H32" s="36"/>
      <c r="I32" s="48"/>
      <c r="J32" s="36"/>
      <c r="K32" s="36"/>
      <c r="L32" s="52"/>
      <c r="M32" s="58" t="str">
        <f t="shared" si="0"/>
        <v/>
      </c>
      <c r="N32" s="38"/>
    </row>
    <row r="33" spans="1:14">
      <c r="M33" s="57" t="str">
        <f t="shared" si="0"/>
        <v/>
      </c>
    </row>
    <row r="34" spans="1:14">
      <c r="A34" s="36"/>
      <c r="B34" s="59"/>
      <c r="C34" s="37"/>
      <c r="D34" s="50"/>
      <c r="E34" s="36"/>
      <c r="F34" s="36"/>
      <c r="G34" s="36"/>
      <c r="H34" s="36"/>
      <c r="I34" s="48"/>
      <c r="J34" s="36"/>
      <c r="K34" s="36"/>
      <c r="L34" s="52"/>
      <c r="M34" s="58" t="str">
        <f t="shared" si="0"/>
        <v/>
      </c>
      <c r="N34" s="38"/>
    </row>
    <row r="35" spans="1:14">
      <c r="M35" s="57" t="str">
        <f t="shared" si="0"/>
        <v/>
      </c>
    </row>
    <row r="36" spans="1:14">
      <c r="A36" s="36"/>
      <c r="B36" s="59"/>
      <c r="C36" s="37"/>
      <c r="D36" s="50"/>
      <c r="E36" s="36"/>
      <c r="F36" s="36"/>
      <c r="G36" s="36"/>
      <c r="H36" s="36"/>
      <c r="I36" s="48"/>
      <c r="J36" s="36"/>
      <c r="K36" s="36"/>
      <c r="L36" s="52"/>
      <c r="M36" s="58" t="str">
        <f t="shared" si="0"/>
        <v/>
      </c>
      <c r="N36" s="38"/>
    </row>
    <row r="37" spans="1:14">
      <c r="M37" s="57" t="str">
        <f t="shared" si="0"/>
        <v/>
      </c>
    </row>
    <row r="38" spans="1:14">
      <c r="A38" s="36"/>
      <c r="B38" s="59"/>
      <c r="C38" s="37"/>
      <c r="D38" s="50"/>
      <c r="E38" s="36"/>
      <c r="F38" s="36"/>
      <c r="G38" s="36"/>
      <c r="H38" s="36"/>
      <c r="I38" s="48"/>
      <c r="J38" s="36"/>
      <c r="K38" s="36"/>
      <c r="L38" s="52"/>
      <c r="M38" s="58" t="str">
        <f t="shared" si="0"/>
        <v/>
      </c>
      <c r="N38" s="38"/>
    </row>
    <row r="39" spans="1:14">
      <c r="M39" s="57" t="str">
        <f t="shared" si="0"/>
        <v/>
      </c>
    </row>
    <row r="40" spans="1:14">
      <c r="A40" s="36"/>
      <c r="B40" s="59"/>
      <c r="C40" s="37"/>
      <c r="D40" s="50"/>
      <c r="E40" s="36"/>
      <c r="F40" s="36"/>
      <c r="G40" s="36"/>
      <c r="H40" s="36"/>
      <c r="I40" s="48"/>
      <c r="J40" s="36"/>
      <c r="K40" s="36"/>
      <c r="L40" s="52"/>
      <c r="M40" s="58" t="str">
        <f t="shared" si="0"/>
        <v/>
      </c>
      <c r="N40" s="38"/>
    </row>
    <row r="41" spans="1:14">
      <c r="M41" s="57" t="str">
        <f t="shared" si="0"/>
        <v/>
      </c>
    </row>
    <row r="42" spans="1:14">
      <c r="A42" s="36"/>
      <c r="B42" s="59"/>
      <c r="C42" s="37"/>
      <c r="D42" s="50"/>
      <c r="E42" s="36"/>
      <c r="F42" s="36"/>
      <c r="G42" s="36"/>
      <c r="H42" s="36"/>
      <c r="I42" s="48"/>
      <c r="J42" s="36"/>
      <c r="K42" s="36"/>
      <c r="L42" s="52"/>
      <c r="M42" s="58" t="str">
        <f t="shared" si="0"/>
        <v/>
      </c>
      <c r="N42" s="38"/>
    </row>
    <row r="43" spans="1:14">
      <c r="M43" s="57" t="str">
        <f t="shared" si="0"/>
        <v/>
      </c>
    </row>
    <row r="44" spans="1:14">
      <c r="A44" s="36"/>
      <c r="B44" s="59"/>
      <c r="C44" s="37"/>
      <c r="D44" s="50"/>
      <c r="E44" s="36"/>
      <c r="F44" s="36"/>
      <c r="G44" s="36"/>
      <c r="H44" s="36"/>
      <c r="I44" s="48"/>
      <c r="J44" s="36"/>
      <c r="K44" s="36"/>
      <c r="L44" s="52"/>
      <c r="M44" s="58" t="str">
        <f t="shared" si="0"/>
        <v/>
      </c>
      <c r="N44" s="38"/>
    </row>
    <row r="45" spans="1:14">
      <c r="M45" s="57" t="str">
        <f t="shared" si="0"/>
        <v/>
      </c>
    </row>
    <row r="46" spans="1:14">
      <c r="A46" s="36"/>
      <c r="B46" s="59"/>
      <c r="C46" s="37"/>
      <c r="D46" s="50"/>
      <c r="E46" s="36"/>
      <c r="F46" s="36"/>
      <c r="G46" s="36"/>
      <c r="H46" s="36"/>
      <c r="I46" s="48"/>
      <c r="J46" s="36"/>
      <c r="K46" s="36"/>
      <c r="L46" s="52"/>
      <c r="M46" s="58" t="str">
        <f t="shared" si="0"/>
        <v/>
      </c>
      <c r="N46" s="38"/>
    </row>
    <row r="47" spans="1:14">
      <c r="M47" s="57" t="str">
        <f t="shared" si="0"/>
        <v/>
      </c>
    </row>
    <row r="48" spans="1:14">
      <c r="A48" s="36"/>
      <c r="B48" s="59"/>
      <c r="C48" s="37"/>
      <c r="D48" s="50"/>
      <c r="E48" s="36"/>
      <c r="F48" s="36"/>
      <c r="G48" s="36"/>
      <c r="H48" s="36"/>
      <c r="I48" s="48"/>
      <c r="J48" s="36"/>
      <c r="K48" s="36"/>
      <c r="L48" s="52"/>
      <c r="M48" s="58" t="str">
        <f t="shared" si="0"/>
        <v/>
      </c>
      <c r="N48" s="38"/>
    </row>
    <row r="49" spans="1:14">
      <c r="M49" s="57" t="str">
        <f t="shared" si="0"/>
        <v/>
      </c>
    </row>
    <row r="50" spans="1:14">
      <c r="A50" s="36"/>
      <c r="B50" s="59"/>
      <c r="C50" s="37"/>
      <c r="D50" s="50"/>
      <c r="E50" s="36"/>
      <c r="F50" s="36"/>
      <c r="G50" s="36"/>
      <c r="H50" s="36"/>
      <c r="I50" s="48"/>
      <c r="J50" s="36"/>
      <c r="K50" s="36"/>
      <c r="L50" s="52"/>
      <c r="M50" s="58" t="str">
        <f t="shared" si="0"/>
        <v/>
      </c>
      <c r="N50" s="38"/>
    </row>
    <row r="51" spans="1:14">
      <c r="M51" s="57" t="str">
        <f t="shared" si="0"/>
        <v/>
      </c>
    </row>
    <row r="52" spans="1:14">
      <c r="A52" s="36"/>
      <c r="B52" s="59"/>
      <c r="C52" s="37"/>
      <c r="D52" s="50"/>
      <c r="E52" s="36"/>
      <c r="F52" s="36"/>
      <c r="G52" s="36"/>
      <c r="H52" s="36"/>
      <c r="I52" s="48"/>
      <c r="J52" s="36"/>
      <c r="K52" s="36"/>
      <c r="L52" s="52"/>
      <c r="M52" s="58" t="str">
        <f t="shared" si="0"/>
        <v/>
      </c>
      <c r="N52" s="38"/>
    </row>
    <row r="53" spans="1:14">
      <c r="M53" s="57" t="str">
        <f t="shared" si="0"/>
        <v/>
      </c>
    </row>
    <row r="54" spans="1:14">
      <c r="A54" s="36"/>
      <c r="B54" s="59"/>
      <c r="C54" s="37"/>
      <c r="D54" s="50"/>
      <c r="E54" s="36"/>
      <c r="F54" s="36"/>
      <c r="G54" s="36"/>
      <c r="H54" s="36"/>
      <c r="I54" s="48"/>
      <c r="J54" s="36"/>
      <c r="K54" s="36"/>
      <c r="L54" s="52"/>
      <c r="M54" s="58" t="str">
        <f t="shared" si="0"/>
        <v/>
      </c>
      <c r="N54" s="38"/>
    </row>
    <row r="55" spans="1:14">
      <c r="M55" s="57" t="str">
        <f t="shared" si="0"/>
        <v/>
      </c>
    </row>
    <row r="56" spans="1:14">
      <c r="A56" s="36"/>
      <c r="B56" s="59"/>
      <c r="C56" s="37"/>
      <c r="D56" s="50"/>
      <c r="E56" s="36"/>
      <c r="F56" s="36"/>
      <c r="G56" s="36"/>
      <c r="H56" s="36"/>
      <c r="I56" s="48"/>
      <c r="J56" s="36"/>
      <c r="K56" s="36"/>
      <c r="L56" s="52"/>
      <c r="M56" s="58" t="str">
        <f t="shared" si="0"/>
        <v/>
      </c>
      <c r="N56" s="38"/>
    </row>
    <row r="57" spans="1:14">
      <c r="M57" s="57" t="str">
        <f t="shared" si="0"/>
        <v/>
      </c>
    </row>
    <row r="58" spans="1:14">
      <c r="A58" s="36"/>
      <c r="B58" s="59"/>
      <c r="C58" s="37"/>
      <c r="D58" s="50"/>
      <c r="E58" s="36"/>
      <c r="F58" s="36"/>
      <c r="G58" s="36"/>
      <c r="H58" s="36"/>
      <c r="I58" s="48"/>
      <c r="J58" s="36"/>
      <c r="K58" s="36"/>
      <c r="L58" s="52"/>
      <c r="M58" s="58" t="str">
        <f t="shared" si="0"/>
        <v/>
      </c>
      <c r="N58" s="38"/>
    </row>
    <row r="59" spans="1:14">
      <c r="M59" s="57" t="str">
        <f t="shared" si="0"/>
        <v/>
      </c>
    </row>
    <row r="60" spans="1:14">
      <c r="A60" s="36"/>
      <c r="B60" s="59"/>
      <c r="C60" s="37"/>
      <c r="D60" s="50"/>
      <c r="E60" s="36"/>
      <c r="F60" s="36"/>
      <c r="G60" s="36"/>
      <c r="H60" s="36"/>
      <c r="I60" s="48"/>
      <c r="J60" s="36"/>
      <c r="K60" s="36"/>
      <c r="L60" s="52"/>
      <c r="M60" s="58" t="str">
        <f t="shared" si="0"/>
        <v/>
      </c>
      <c r="N60" s="38"/>
    </row>
    <row r="61" spans="1:14">
      <c r="M61" s="57" t="str">
        <f t="shared" si="0"/>
        <v/>
      </c>
    </row>
    <row r="62" spans="1:14">
      <c r="A62" s="36"/>
      <c r="B62" s="59"/>
      <c r="C62" s="37"/>
      <c r="D62" s="50"/>
      <c r="E62" s="36"/>
      <c r="F62" s="36"/>
      <c r="G62" s="36"/>
      <c r="H62" s="36"/>
      <c r="I62" s="48"/>
      <c r="J62" s="36"/>
      <c r="K62" s="36"/>
      <c r="L62" s="52"/>
      <c r="M62" s="58" t="str">
        <f t="shared" si="0"/>
        <v/>
      </c>
      <c r="N62" s="38"/>
    </row>
    <row r="63" spans="1:14">
      <c r="M63" s="57" t="str">
        <f t="shared" si="0"/>
        <v/>
      </c>
    </row>
    <row r="64" spans="1:14">
      <c r="A64" s="36"/>
      <c r="B64" s="59"/>
      <c r="C64" s="37"/>
      <c r="D64" s="50"/>
      <c r="E64" s="36"/>
      <c r="F64" s="36"/>
      <c r="G64" s="36"/>
      <c r="H64" s="36"/>
      <c r="I64" s="48"/>
      <c r="J64" s="36"/>
      <c r="K64" s="36"/>
      <c r="L64" s="52"/>
      <c r="M64" s="58" t="str">
        <f t="shared" si="0"/>
        <v/>
      </c>
      <c r="N64" s="38"/>
    </row>
    <row r="65" spans="1:14">
      <c r="M65" s="57" t="str">
        <f t="shared" si="0"/>
        <v/>
      </c>
    </row>
    <row r="66" spans="1:14">
      <c r="A66" s="36"/>
      <c r="B66" s="59"/>
      <c r="C66" s="37"/>
      <c r="D66" s="50"/>
      <c r="E66" s="36"/>
      <c r="F66" s="36"/>
      <c r="G66" s="36"/>
      <c r="H66" s="36"/>
      <c r="I66" s="48"/>
      <c r="J66" s="36"/>
      <c r="K66" s="36"/>
      <c r="L66" s="52"/>
      <c r="M66" s="58" t="str">
        <f t="shared" si="0"/>
        <v/>
      </c>
      <c r="N66" s="38"/>
    </row>
    <row r="67" spans="1:14">
      <c r="M67" s="57" t="str">
        <f t="shared" si="0"/>
        <v/>
      </c>
    </row>
    <row r="68" spans="1:14">
      <c r="A68" s="36"/>
      <c r="B68" s="59"/>
      <c r="C68" s="37"/>
      <c r="D68" s="50"/>
      <c r="E68" s="36"/>
      <c r="F68" s="36"/>
      <c r="G68" s="36"/>
      <c r="H68" s="36"/>
      <c r="I68" s="48"/>
      <c r="J68" s="36"/>
      <c r="K68" s="36"/>
      <c r="L68" s="52"/>
      <c r="M68" s="58" t="str">
        <f t="shared" si="0"/>
        <v/>
      </c>
      <c r="N68" s="38"/>
    </row>
    <row r="69" spans="1:14">
      <c r="M69" s="57" t="str">
        <f t="shared" ref="M69:M132" si="1">IF(OR(F69="Lead",J69="Lead"),"Lead",(IF(OR(OR(F69="",J69=""),AND(AND(NOT(F69="Lead"),J69="Galvanized Iron/Steel"),I69="")),"",IF(AND(OR(I69="Yes",I69="Don't Know"),J69="Galvanized Iron/Steel"),"Galvanized Requiring Replacement",IF(OR(F69="Unknown",J69="Unknown"),"Lead Status Unknown",IF(AND(F69="No System Owned Portion",J69="No Customer Owned Portion"),"","Non-Lead"))))))</f>
        <v/>
      </c>
    </row>
    <row r="70" spans="1:14">
      <c r="A70" s="36"/>
      <c r="B70" s="59"/>
      <c r="C70" s="37"/>
      <c r="D70" s="50"/>
      <c r="E70" s="36"/>
      <c r="F70" s="36"/>
      <c r="G70" s="36"/>
      <c r="H70" s="36"/>
      <c r="I70" s="48"/>
      <c r="J70" s="36"/>
      <c r="K70" s="36"/>
      <c r="L70" s="52"/>
      <c r="M70" s="58" t="str">
        <f t="shared" si="1"/>
        <v/>
      </c>
      <c r="N70" s="38"/>
    </row>
    <row r="71" spans="1:14">
      <c r="M71" s="57" t="str">
        <f t="shared" si="1"/>
        <v/>
      </c>
    </row>
    <row r="72" spans="1:14">
      <c r="A72" s="36"/>
      <c r="B72" s="59"/>
      <c r="C72" s="37"/>
      <c r="D72" s="50"/>
      <c r="E72" s="36"/>
      <c r="F72" s="36"/>
      <c r="G72" s="36"/>
      <c r="H72" s="36"/>
      <c r="I72" s="48"/>
      <c r="J72" s="36"/>
      <c r="K72" s="36"/>
      <c r="L72" s="52"/>
      <c r="M72" s="58" t="str">
        <f t="shared" si="1"/>
        <v/>
      </c>
      <c r="N72" s="38"/>
    </row>
    <row r="73" spans="1:14">
      <c r="M73" s="57" t="str">
        <f t="shared" si="1"/>
        <v/>
      </c>
    </row>
    <row r="74" spans="1:14">
      <c r="A74" s="36"/>
      <c r="B74" s="59"/>
      <c r="C74" s="37"/>
      <c r="D74" s="50"/>
      <c r="E74" s="36"/>
      <c r="F74" s="36"/>
      <c r="G74" s="36"/>
      <c r="H74" s="36"/>
      <c r="I74" s="48"/>
      <c r="J74" s="36"/>
      <c r="K74" s="36"/>
      <c r="L74" s="52"/>
      <c r="M74" s="58" t="str">
        <f t="shared" si="1"/>
        <v/>
      </c>
      <c r="N74" s="38"/>
    </row>
    <row r="75" spans="1:14">
      <c r="M75" s="57" t="str">
        <f t="shared" si="1"/>
        <v/>
      </c>
    </row>
    <row r="76" spans="1:14">
      <c r="A76" s="36"/>
      <c r="B76" s="59"/>
      <c r="C76" s="37"/>
      <c r="D76" s="50"/>
      <c r="E76" s="36"/>
      <c r="F76" s="36"/>
      <c r="G76" s="36"/>
      <c r="H76" s="36"/>
      <c r="I76" s="48"/>
      <c r="J76" s="36"/>
      <c r="K76" s="36"/>
      <c r="L76" s="52"/>
      <c r="M76" s="58" t="str">
        <f t="shared" si="1"/>
        <v/>
      </c>
      <c r="N76" s="38"/>
    </row>
    <row r="77" spans="1:14">
      <c r="M77" s="57" t="str">
        <f t="shared" si="1"/>
        <v/>
      </c>
    </row>
    <row r="78" spans="1:14">
      <c r="A78" s="36"/>
      <c r="B78" s="59"/>
      <c r="C78" s="37"/>
      <c r="D78" s="50"/>
      <c r="E78" s="36"/>
      <c r="F78" s="36"/>
      <c r="G78" s="36"/>
      <c r="H78" s="36"/>
      <c r="I78" s="48"/>
      <c r="J78" s="36"/>
      <c r="K78" s="36"/>
      <c r="L78" s="52"/>
      <c r="M78" s="58" t="str">
        <f t="shared" si="1"/>
        <v/>
      </c>
      <c r="N78" s="38"/>
    </row>
    <row r="79" spans="1:14">
      <c r="M79" s="57" t="str">
        <f t="shared" si="1"/>
        <v/>
      </c>
    </row>
    <row r="80" spans="1:14">
      <c r="A80" s="36"/>
      <c r="B80" s="59"/>
      <c r="C80" s="37"/>
      <c r="D80" s="50"/>
      <c r="E80" s="36"/>
      <c r="F80" s="36"/>
      <c r="G80" s="36"/>
      <c r="H80" s="36"/>
      <c r="I80" s="48"/>
      <c r="J80" s="36"/>
      <c r="K80" s="36"/>
      <c r="L80" s="52"/>
      <c r="M80" s="58" t="str">
        <f t="shared" si="1"/>
        <v/>
      </c>
      <c r="N80" s="38"/>
    </row>
    <row r="81" spans="1:14">
      <c r="M81" s="57" t="str">
        <f t="shared" si="1"/>
        <v/>
      </c>
    </row>
    <row r="82" spans="1:14">
      <c r="A82" s="36"/>
      <c r="B82" s="59"/>
      <c r="C82" s="37"/>
      <c r="D82" s="50"/>
      <c r="E82" s="36"/>
      <c r="F82" s="36"/>
      <c r="G82" s="36"/>
      <c r="H82" s="36"/>
      <c r="I82" s="48"/>
      <c r="J82" s="36"/>
      <c r="K82" s="36"/>
      <c r="L82" s="52"/>
      <c r="M82" s="58" t="str">
        <f t="shared" si="1"/>
        <v/>
      </c>
      <c r="N82" s="38"/>
    </row>
    <row r="83" spans="1:14">
      <c r="M83" s="57" t="str">
        <f t="shared" si="1"/>
        <v/>
      </c>
    </row>
    <row r="84" spans="1:14">
      <c r="A84" s="36"/>
      <c r="B84" s="59"/>
      <c r="C84" s="37"/>
      <c r="D84" s="50"/>
      <c r="E84" s="36"/>
      <c r="F84" s="36"/>
      <c r="G84" s="36"/>
      <c r="H84" s="36"/>
      <c r="I84" s="48"/>
      <c r="J84" s="36"/>
      <c r="K84" s="36"/>
      <c r="L84" s="52"/>
      <c r="M84" s="58" t="str">
        <f t="shared" si="1"/>
        <v/>
      </c>
      <c r="N84" s="38"/>
    </row>
    <row r="85" spans="1:14">
      <c r="M85" s="57" t="str">
        <f t="shared" si="1"/>
        <v/>
      </c>
    </row>
    <row r="86" spans="1:14">
      <c r="A86" s="36"/>
      <c r="B86" s="59"/>
      <c r="C86" s="37"/>
      <c r="D86" s="50"/>
      <c r="E86" s="36"/>
      <c r="F86" s="36"/>
      <c r="G86" s="36"/>
      <c r="H86" s="36"/>
      <c r="I86" s="48"/>
      <c r="J86" s="36"/>
      <c r="K86" s="36"/>
      <c r="L86" s="52"/>
      <c r="M86" s="58" t="str">
        <f t="shared" si="1"/>
        <v/>
      </c>
      <c r="N86" s="38"/>
    </row>
    <row r="87" spans="1:14">
      <c r="M87" s="57" t="str">
        <f t="shared" si="1"/>
        <v/>
      </c>
    </row>
    <row r="88" spans="1:14">
      <c r="A88" s="36"/>
      <c r="B88" s="59"/>
      <c r="C88" s="37"/>
      <c r="D88" s="50"/>
      <c r="E88" s="36"/>
      <c r="F88" s="36"/>
      <c r="G88" s="36"/>
      <c r="H88" s="36"/>
      <c r="I88" s="48"/>
      <c r="J88" s="36"/>
      <c r="K88" s="36"/>
      <c r="L88" s="52"/>
      <c r="M88" s="58" t="str">
        <f t="shared" si="1"/>
        <v/>
      </c>
      <c r="N88" s="38"/>
    </row>
    <row r="89" spans="1:14">
      <c r="M89" s="57" t="str">
        <f t="shared" si="1"/>
        <v/>
      </c>
    </row>
    <row r="90" spans="1:14">
      <c r="A90" s="36"/>
      <c r="B90" s="59"/>
      <c r="C90" s="37"/>
      <c r="D90" s="50"/>
      <c r="E90" s="36"/>
      <c r="F90" s="36"/>
      <c r="G90" s="36"/>
      <c r="H90" s="36"/>
      <c r="I90" s="48"/>
      <c r="J90" s="36"/>
      <c r="K90" s="36"/>
      <c r="L90" s="52"/>
      <c r="M90" s="58" t="str">
        <f t="shared" si="1"/>
        <v/>
      </c>
      <c r="N90" s="38"/>
    </row>
    <row r="91" spans="1:14">
      <c r="M91" s="57" t="str">
        <f t="shared" si="1"/>
        <v/>
      </c>
    </row>
    <row r="92" spans="1:14">
      <c r="A92" s="36"/>
      <c r="B92" s="59"/>
      <c r="C92" s="37"/>
      <c r="D92" s="50"/>
      <c r="E92" s="36"/>
      <c r="F92" s="36"/>
      <c r="G92" s="36"/>
      <c r="H92" s="36"/>
      <c r="I92" s="48"/>
      <c r="J92" s="36"/>
      <c r="K92" s="36"/>
      <c r="L92" s="52"/>
      <c r="M92" s="58" t="str">
        <f t="shared" si="1"/>
        <v/>
      </c>
      <c r="N92" s="38"/>
    </row>
    <row r="93" spans="1:14">
      <c r="M93" s="57" t="str">
        <f t="shared" si="1"/>
        <v/>
      </c>
    </row>
    <row r="94" spans="1:14">
      <c r="A94" s="36"/>
      <c r="B94" s="59"/>
      <c r="C94" s="37"/>
      <c r="D94" s="50"/>
      <c r="E94" s="36"/>
      <c r="F94" s="36"/>
      <c r="G94" s="36"/>
      <c r="H94" s="36"/>
      <c r="I94" s="48"/>
      <c r="J94" s="36"/>
      <c r="K94" s="36"/>
      <c r="L94" s="52"/>
      <c r="M94" s="58" t="str">
        <f t="shared" si="1"/>
        <v/>
      </c>
      <c r="N94" s="38"/>
    </row>
    <row r="95" spans="1:14">
      <c r="M95" s="57" t="str">
        <f t="shared" si="1"/>
        <v/>
      </c>
    </row>
    <row r="96" spans="1:14">
      <c r="A96" s="36"/>
      <c r="B96" s="59"/>
      <c r="C96" s="37"/>
      <c r="D96" s="50"/>
      <c r="E96" s="36"/>
      <c r="F96" s="36"/>
      <c r="G96" s="36"/>
      <c r="H96" s="36"/>
      <c r="I96" s="48"/>
      <c r="J96" s="36"/>
      <c r="K96" s="36"/>
      <c r="L96" s="52"/>
      <c r="M96" s="58" t="str">
        <f t="shared" si="1"/>
        <v/>
      </c>
      <c r="N96" s="38"/>
    </row>
    <row r="97" spans="1:14">
      <c r="M97" s="57" t="str">
        <f t="shared" si="1"/>
        <v/>
      </c>
    </row>
    <row r="98" spans="1:14">
      <c r="A98" s="36"/>
      <c r="B98" s="59"/>
      <c r="C98" s="37"/>
      <c r="D98" s="50"/>
      <c r="E98" s="36"/>
      <c r="F98" s="36"/>
      <c r="G98" s="36"/>
      <c r="H98" s="36"/>
      <c r="I98" s="48"/>
      <c r="J98" s="36"/>
      <c r="K98" s="36"/>
      <c r="L98" s="52"/>
      <c r="M98" s="58" t="str">
        <f t="shared" si="1"/>
        <v/>
      </c>
      <c r="N98" s="38"/>
    </row>
    <row r="99" spans="1:14">
      <c r="M99" s="57" t="str">
        <f t="shared" si="1"/>
        <v/>
      </c>
    </row>
    <row r="100" spans="1:14">
      <c r="A100" s="36"/>
      <c r="B100" s="59"/>
      <c r="C100" s="37"/>
      <c r="D100" s="50"/>
      <c r="E100" s="36"/>
      <c r="F100" s="36"/>
      <c r="G100" s="36"/>
      <c r="H100" s="36"/>
      <c r="I100" s="48"/>
      <c r="J100" s="36"/>
      <c r="K100" s="36"/>
      <c r="L100" s="52"/>
      <c r="M100" s="58" t="str">
        <f t="shared" si="1"/>
        <v/>
      </c>
      <c r="N100" s="38"/>
    </row>
    <row r="101" spans="1:14">
      <c r="M101" s="57" t="str">
        <f t="shared" si="1"/>
        <v/>
      </c>
    </row>
    <row r="102" spans="1:14">
      <c r="A102" s="36"/>
      <c r="B102" s="59"/>
      <c r="C102" s="37"/>
      <c r="D102" s="50"/>
      <c r="E102" s="36"/>
      <c r="F102" s="36"/>
      <c r="G102" s="36"/>
      <c r="H102" s="36"/>
      <c r="I102" s="48"/>
      <c r="J102" s="36"/>
      <c r="K102" s="36"/>
      <c r="L102" s="52"/>
      <c r="M102" s="58" t="str">
        <f t="shared" si="1"/>
        <v/>
      </c>
      <c r="N102" s="38"/>
    </row>
    <row r="103" spans="1:14">
      <c r="M103" s="57" t="str">
        <f t="shared" si="1"/>
        <v/>
      </c>
    </row>
    <row r="104" spans="1:14">
      <c r="A104" s="36"/>
      <c r="B104" s="59"/>
      <c r="C104" s="37"/>
      <c r="D104" s="50"/>
      <c r="E104" s="36"/>
      <c r="F104" s="36"/>
      <c r="G104" s="36"/>
      <c r="H104" s="36"/>
      <c r="I104" s="48"/>
      <c r="J104" s="36"/>
      <c r="K104" s="36"/>
      <c r="L104" s="52"/>
      <c r="M104" s="58" t="str">
        <f t="shared" si="1"/>
        <v/>
      </c>
      <c r="N104" s="38"/>
    </row>
    <row r="105" spans="1:14">
      <c r="M105" s="57" t="str">
        <f t="shared" si="1"/>
        <v/>
      </c>
    </row>
    <row r="106" spans="1:14">
      <c r="A106" s="36"/>
      <c r="B106" s="59"/>
      <c r="C106" s="37"/>
      <c r="D106" s="50"/>
      <c r="E106" s="36"/>
      <c r="F106" s="36"/>
      <c r="G106" s="36"/>
      <c r="H106" s="36"/>
      <c r="I106" s="48"/>
      <c r="J106" s="36"/>
      <c r="K106" s="36"/>
      <c r="L106" s="52"/>
      <c r="M106" s="58" t="str">
        <f t="shared" si="1"/>
        <v/>
      </c>
      <c r="N106" s="38"/>
    </row>
    <row r="107" spans="1:14">
      <c r="M107" s="57" t="str">
        <f t="shared" si="1"/>
        <v/>
      </c>
    </row>
    <row r="108" spans="1:14">
      <c r="A108" s="36"/>
      <c r="B108" s="59"/>
      <c r="C108" s="37"/>
      <c r="D108" s="50"/>
      <c r="E108" s="36"/>
      <c r="F108" s="36"/>
      <c r="G108" s="36"/>
      <c r="H108" s="36"/>
      <c r="I108" s="48"/>
      <c r="J108" s="36"/>
      <c r="K108" s="36"/>
      <c r="L108" s="52"/>
      <c r="M108" s="58" t="str">
        <f t="shared" si="1"/>
        <v/>
      </c>
      <c r="N108" s="38"/>
    </row>
    <row r="109" spans="1:14">
      <c r="M109" s="57" t="str">
        <f t="shared" si="1"/>
        <v/>
      </c>
    </row>
    <row r="110" spans="1:14">
      <c r="A110" s="36"/>
      <c r="B110" s="59"/>
      <c r="C110" s="37"/>
      <c r="D110" s="50"/>
      <c r="E110" s="36"/>
      <c r="F110" s="36"/>
      <c r="G110" s="36"/>
      <c r="H110" s="36"/>
      <c r="I110" s="48"/>
      <c r="J110" s="36"/>
      <c r="K110" s="36"/>
      <c r="L110" s="52"/>
      <c r="M110" s="58" t="str">
        <f t="shared" si="1"/>
        <v/>
      </c>
      <c r="N110" s="38"/>
    </row>
    <row r="111" spans="1:14">
      <c r="M111" s="57" t="str">
        <f t="shared" si="1"/>
        <v/>
      </c>
    </row>
    <row r="112" spans="1:14">
      <c r="A112" s="36"/>
      <c r="B112" s="59"/>
      <c r="C112" s="37"/>
      <c r="D112" s="50"/>
      <c r="E112" s="36"/>
      <c r="F112" s="36"/>
      <c r="G112" s="36"/>
      <c r="H112" s="36"/>
      <c r="I112" s="48"/>
      <c r="J112" s="36"/>
      <c r="K112" s="36"/>
      <c r="L112" s="52"/>
      <c r="M112" s="58" t="str">
        <f t="shared" si="1"/>
        <v/>
      </c>
      <c r="N112" s="38"/>
    </row>
    <row r="113" spans="1:14">
      <c r="M113" s="57" t="str">
        <f t="shared" si="1"/>
        <v/>
      </c>
    </row>
    <row r="114" spans="1:14">
      <c r="A114" s="36"/>
      <c r="B114" s="59"/>
      <c r="C114" s="37"/>
      <c r="D114" s="50"/>
      <c r="E114" s="36"/>
      <c r="F114" s="36"/>
      <c r="G114" s="36"/>
      <c r="H114" s="36"/>
      <c r="I114" s="48"/>
      <c r="J114" s="36"/>
      <c r="K114" s="36"/>
      <c r="L114" s="52"/>
      <c r="M114" s="58" t="str">
        <f t="shared" si="1"/>
        <v/>
      </c>
      <c r="N114" s="38"/>
    </row>
    <row r="115" spans="1:14">
      <c r="M115" s="57" t="str">
        <f t="shared" si="1"/>
        <v/>
      </c>
    </row>
    <row r="116" spans="1:14">
      <c r="A116" s="36"/>
      <c r="B116" s="59"/>
      <c r="C116" s="37"/>
      <c r="D116" s="50"/>
      <c r="E116" s="36"/>
      <c r="F116" s="36"/>
      <c r="G116" s="36"/>
      <c r="H116" s="36"/>
      <c r="I116" s="48"/>
      <c r="J116" s="36"/>
      <c r="K116" s="36"/>
      <c r="L116" s="52"/>
      <c r="M116" s="58" t="str">
        <f t="shared" si="1"/>
        <v/>
      </c>
      <c r="N116" s="38"/>
    </row>
    <row r="117" spans="1:14">
      <c r="M117" s="57" t="str">
        <f t="shared" si="1"/>
        <v/>
      </c>
    </row>
    <row r="118" spans="1:14">
      <c r="A118" s="36"/>
      <c r="B118" s="59"/>
      <c r="C118" s="37"/>
      <c r="D118" s="50"/>
      <c r="E118" s="36"/>
      <c r="F118" s="36"/>
      <c r="G118" s="36"/>
      <c r="H118" s="36"/>
      <c r="I118" s="48"/>
      <c r="J118" s="36"/>
      <c r="K118" s="36"/>
      <c r="L118" s="52"/>
      <c r="M118" s="58" t="str">
        <f t="shared" si="1"/>
        <v/>
      </c>
      <c r="N118" s="38"/>
    </row>
    <row r="119" spans="1:14">
      <c r="M119" s="57" t="str">
        <f t="shared" si="1"/>
        <v/>
      </c>
    </row>
    <row r="120" spans="1:14">
      <c r="A120" s="36"/>
      <c r="B120" s="59"/>
      <c r="C120" s="37"/>
      <c r="D120" s="50"/>
      <c r="E120" s="36"/>
      <c r="F120" s="36"/>
      <c r="G120" s="36"/>
      <c r="H120" s="36"/>
      <c r="I120" s="48"/>
      <c r="J120" s="36"/>
      <c r="K120" s="36"/>
      <c r="L120" s="52"/>
      <c r="M120" s="58" t="str">
        <f t="shared" si="1"/>
        <v/>
      </c>
      <c r="N120" s="38"/>
    </row>
    <row r="121" spans="1:14">
      <c r="M121" s="57" t="str">
        <f t="shared" si="1"/>
        <v/>
      </c>
    </row>
    <row r="122" spans="1:14">
      <c r="A122" s="36"/>
      <c r="B122" s="59"/>
      <c r="C122" s="37"/>
      <c r="D122" s="50"/>
      <c r="E122" s="36"/>
      <c r="F122" s="36"/>
      <c r="G122" s="36"/>
      <c r="H122" s="36"/>
      <c r="I122" s="48"/>
      <c r="J122" s="36"/>
      <c r="K122" s="36"/>
      <c r="L122" s="52"/>
      <c r="M122" s="58" t="str">
        <f t="shared" si="1"/>
        <v/>
      </c>
      <c r="N122" s="38"/>
    </row>
    <row r="123" spans="1:14">
      <c r="M123" s="57" t="str">
        <f t="shared" si="1"/>
        <v/>
      </c>
    </row>
    <row r="124" spans="1:14">
      <c r="A124" s="36"/>
      <c r="B124" s="59"/>
      <c r="C124" s="37"/>
      <c r="D124" s="50"/>
      <c r="E124" s="36"/>
      <c r="F124" s="36"/>
      <c r="G124" s="36"/>
      <c r="H124" s="36"/>
      <c r="I124" s="48"/>
      <c r="J124" s="36"/>
      <c r="K124" s="36"/>
      <c r="L124" s="52"/>
      <c r="M124" s="58" t="str">
        <f t="shared" si="1"/>
        <v/>
      </c>
      <c r="N124" s="38"/>
    </row>
    <row r="125" spans="1:14">
      <c r="M125" s="57" t="str">
        <f t="shared" si="1"/>
        <v/>
      </c>
    </row>
    <row r="126" spans="1:14">
      <c r="A126" s="36"/>
      <c r="B126" s="59"/>
      <c r="C126" s="37"/>
      <c r="D126" s="50"/>
      <c r="E126" s="36"/>
      <c r="F126" s="36"/>
      <c r="G126" s="36"/>
      <c r="H126" s="36"/>
      <c r="I126" s="48"/>
      <c r="J126" s="36"/>
      <c r="K126" s="36"/>
      <c r="L126" s="52"/>
      <c r="M126" s="58" t="str">
        <f t="shared" si="1"/>
        <v/>
      </c>
      <c r="N126" s="38"/>
    </row>
    <row r="127" spans="1:14">
      <c r="M127" s="57" t="str">
        <f t="shared" si="1"/>
        <v/>
      </c>
    </row>
    <row r="128" spans="1:14">
      <c r="A128" s="36"/>
      <c r="B128" s="59"/>
      <c r="C128" s="37"/>
      <c r="D128" s="50"/>
      <c r="E128" s="36"/>
      <c r="F128" s="36"/>
      <c r="G128" s="36"/>
      <c r="H128" s="36"/>
      <c r="I128" s="48"/>
      <c r="J128" s="36"/>
      <c r="K128" s="36"/>
      <c r="L128" s="52"/>
      <c r="M128" s="58" t="str">
        <f t="shared" si="1"/>
        <v/>
      </c>
      <c r="N128" s="38"/>
    </row>
    <row r="129" spans="1:14">
      <c r="M129" s="57" t="str">
        <f t="shared" si="1"/>
        <v/>
      </c>
    </row>
    <row r="130" spans="1:14">
      <c r="A130" s="36"/>
      <c r="B130" s="59"/>
      <c r="C130" s="37"/>
      <c r="D130" s="50"/>
      <c r="E130" s="36"/>
      <c r="F130" s="36"/>
      <c r="G130" s="36"/>
      <c r="H130" s="36"/>
      <c r="I130" s="48"/>
      <c r="J130" s="36"/>
      <c r="K130" s="36"/>
      <c r="L130" s="52"/>
      <c r="M130" s="58" t="str">
        <f t="shared" si="1"/>
        <v/>
      </c>
      <c r="N130" s="38"/>
    </row>
    <row r="131" spans="1:14">
      <c r="M131" s="57" t="str">
        <f t="shared" si="1"/>
        <v/>
      </c>
    </row>
    <row r="132" spans="1:14">
      <c r="A132" s="36"/>
      <c r="B132" s="59"/>
      <c r="C132" s="37"/>
      <c r="D132" s="50"/>
      <c r="E132" s="36"/>
      <c r="F132" s="36"/>
      <c r="G132" s="36"/>
      <c r="H132" s="36"/>
      <c r="I132" s="48"/>
      <c r="J132" s="36"/>
      <c r="K132" s="36"/>
      <c r="L132" s="52"/>
      <c r="M132" s="58" t="str">
        <f t="shared" si="1"/>
        <v/>
      </c>
      <c r="N132" s="38"/>
    </row>
    <row r="133" spans="1:14">
      <c r="M133" s="57" t="str">
        <f t="shared" ref="M133:M196" si="2">IF(OR(F133="Lead",J133="Lead"),"Lead",(IF(OR(OR(F133="",J133=""),AND(AND(NOT(F133="Lead"),J133="Galvanized Iron/Steel"),I133="")),"",IF(AND(OR(I133="Yes",I133="Don't Know"),J133="Galvanized Iron/Steel"),"Galvanized Requiring Replacement",IF(OR(F133="Unknown",J133="Unknown"),"Lead Status Unknown",IF(AND(F133="No System Owned Portion",J133="No Customer Owned Portion"),"","Non-Lead"))))))</f>
        <v/>
      </c>
    </row>
    <row r="134" spans="1:14">
      <c r="A134" s="36"/>
      <c r="B134" s="59"/>
      <c r="C134" s="37"/>
      <c r="D134" s="50"/>
      <c r="E134" s="36"/>
      <c r="F134" s="36"/>
      <c r="G134" s="36"/>
      <c r="H134" s="36"/>
      <c r="I134" s="48"/>
      <c r="J134" s="36"/>
      <c r="K134" s="36"/>
      <c r="L134" s="52"/>
      <c r="M134" s="58" t="str">
        <f t="shared" si="2"/>
        <v/>
      </c>
      <c r="N134" s="38"/>
    </row>
    <row r="135" spans="1:14">
      <c r="M135" s="57" t="str">
        <f t="shared" si="2"/>
        <v/>
      </c>
    </row>
    <row r="136" spans="1:14">
      <c r="A136" s="36"/>
      <c r="B136" s="59"/>
      <c r="C136" s="37"/>
      <c r="D136" s="50"/>
      <c r="E136" s="36"/>
      <c r="F136" s="36"/>
      <c r="G136" s="36"/>
      <c r="H136" s="36"/>
      <c r="I136" s="48"/>
      <c r="J136" s="36"/>
      <c r="K136" s="36"/>
      <c r="L136" s="52"/>
      <c r="M136" s="58" t="str">
        <f t="shared" si="2"/>
        <v/>
      </c>
      <c r="N136" s="38"/>
    </row>
    <row r="137" spans="1:14">
      <c r="M137" s="57" t="str">
        <f t="shared" si="2"/>
        <v/>
      </c>
    </row>
    <row r="138" spans="1:14">
      <c r="A138" s="36"/>
      <c r="B138" s="59"/>
      <c r="C138" s="37"/>
      <c r="D138" s="50"/>
      <c r="E138" s="36"/>
      <c r="F138" s="36"/>
      <c r="G138" s="36"/>
      <c r="H138" s="36"/>
      <c r="I138" s="48"/>
      <c r="J138" s="36"/>
      <c r="K138" s="36"/>
      <c r="L138" s="52"/>
      <c r="M138" s="58" t="str">
        <f t="shared" si="2"/>
        <v/>
      </c>
      <c r="N138" s="38"/>
    </row>
    <row r="139" spans="1:14">
      <c r="M139" s="57" t="str">
        <f t="shared" si="2"/>
        <v/>
      </c>
    </row>
    <row r="140" spans="1:14">
      <c r="A140" s="36"/>
      <c r="B140" s="59"/>
      <c r="C140" s="37"/>
      <c r="D140" s="50"/>
      <c r="E140" s="36"/>
      <c r="F140" s="36"/>
      <c r="G140" s="36"/>
      <c r="H140" s="36"/>
      <c r="I140" s="48"/>
      <c r="J140" s="36"/>
      <c r="K140" s="36"/>
      <c r="L140" s="52"/>
      <c r="M140" s="58" t="str">
        <f t="shared" si="2"/>
        <v/>
      </c>
      <c r="N140" s="38"/>
    </row>
    <row r="141" spans="1:14">
      <c r="M141" s="57" t="str">
        <f t="shared" si="2"/>
        <v/>
      </c>
    </row>
    <row r="142" spans="1:14">
      <c r="A142" s="36"/>
      <c r="B142" s="59"/>
      <c r="C142" s="37"/>
      <c r="D142" s="50"/>
      <c r="E142" s="36"/>
      <c r="F142" s="36"/>
      <c r="G142" s="36"/>
      <c r="H142" s="36"/>
      <c r="I142" s="48"/>
      <c r="J142" s="36"/>
      <c r="K142" s="36"/>
      <c r="L142" s="52"/>
      <c r="M142" s="58" t="str">
        <f t="shared" si="2"/>
        <v/>
      </c>
      <c r="N142" s="38"/>
    </row>
    <row r="143" spans="1:14">
      <c r="M143" s="57" t="str">
        <f t="shared" si="2"/>
        <v/>
      </c>
    </row>
    <row r="144" spans="1:14">
      <c r="A144" s="36"/>
      <c r="B144" s="59"/>
      <c r="C144" s="37"/>
      <c r="D144" s="50"/>
      <c r="E144" s="36"/>
      <c r="F144" s="36"/>
      <c r="G144" s="36"/>
      <c r="H144" s="36"/>
      <c r="I144" s="48"/>
      <c r="J144" s="36"/>
      <c r="K144" s="36"/>
      <c r="L144" s="52"/>
      <c r="M144" s="58" t="str">
        <f t="shared" si="2"/>
        <v/>
      </c>
      <c r="N144" s="38"/>
    </row>
    <row r="145" spans="1:14">
      <c r="M145" s="57" t="str">
        <f t="shared" si="2"/>
        <v/>
      </c>
    </row>
    <row r="146" spans="1:14">
      <c r="A146" s="36"/>
      <c r="B146" s="59"/>
      <c r="C146" s="37"/>
      <c r="D146" s="50"/>
      <c r="E146" s="36"/>
      <c r="F146" s="36"/>
      <c r="G146" s="36"/>
      <c r="H146" s="36"/>
      <c r="I146" s="48"/>
      <c r="J146" s="36"/>
      <c r="K146" s="36"/>
      <c r="L146" s="52"/>
      <c r="M146" s="58" t="str">
        <f t="shared" si="2"/>
        <v/>
      </c>
      <c r="N146" s="38"/>
    </row>
    <row r="147" spans="1:14">
      <c r="M147" s="57" t="str">
        <f t="shared" si="2"/>
        <v/>
      </c>
    </row>
    <row r="148" spans="1:14">
      <c r="A148" s="36"/>
      <c r="B148" s="59"/>
      <c r="C148" s="37"/>
      <c r="D148" s="50"/>
      <c r="E148" s="36"/>
      <c r="F148" s="36"/>
      <c r="G148" s="36"/>
      <c r="H148" s="36"/>
      <c r="I148" s="48"/>
      <c r="J148" s="36"/>
      <c r="K148" s="36"/>
      <c r="L148" s="52"/>
      <c r="M148" s="58" t="str">
        <f t="shared" si="2"/>
        <v/>
      </c>
      <c r="N148" s="38"/>
    </row>
    <row r="149" spans="1:14">
      <c r="M149" s="57" t="str">
        <f t="shared" si="2"/>
        <v/>
      </c>
    </row>
    <row r="150" spans="1:14">
      <c r="A150" s="36"/>
      <c r="B150" s="59"/>
      <c r="C150" s="37"/>
      <c r="D150" s="50"/>
      <c r="E150" s="36"/>
      <c r="F150" s="36"/>
      <c r="G150" s="36"/>
      <c r="H150" s="36"/>
      <c r="I150" s="48"/>
      <c r="J150" s="36"/>
      <c r="K150" s="36"/>
      <c r="L150" s="52"/>
      <c r="M150" s="58" t="str">
        <f t="shared" si="2"/>
        <v/>
      </c>
      <c r="N150" s="38"/>
    </row>
    <row r="151" spans="1:14">
      <c r="M151" s="57" t="str">
        <f t="shared" si="2"/>
        <v/>
      </c>
    </row>
    <row r="152" spans="1:14">
      <c r="A152" s="36"/>
      <c r="B152" s="59"/>
      <c r="C152" s="37"/>
      <c r="D152" s="50"/>
      <c r="E152" s="36"/>
      <c r="F152" s="36"/>
      <c r="G152" s="36"/>
      <c r="H152" s="36"/>
      <c r="I152" s="48"/>
      <c r="J152" s="36"/>
      <c r="K152" s="36"/>
      <c r="L152" s="52"/>
      <c r="M152" s="58" t="str">
        <f t="shared" si="2"/>
        <v/>
      </c>
      <c r="N152" s="38"/>
    </row>
    <row r="153" spans="1:14">
      <c r="M153" s="57" t="str">
        <f t="shared" si="2"/>
        <v/>
      </c>
    </row>
    <row r="154" spans="1:14">
      <c r="A154" s="36"/>
      <c r="B154" s="59"/>
      <c r="C154" s="37"/>
      <c r="D154" s="50"/>
      <c r="E154" s="36"/>
      <c r="F154" s="36"/>
      <c r="G154" s="36"/>
      <c r="H154" s="36"/>
      <c r="I154" s="48"/>
      <c r="J154" s="36"/>
      <c r="K154" s="36"/>
      <c r="L154" s="52"/>
      <c r="M154" s="58" t="str">
        <f t="shared" si="2"/>
        <v/>
      </c>
      <c r="N154" s="38"/>
    </row>
    <row r="155" spans="1:14">
      <c r="M155" s="57" t="str">
        <f t="shared" si="2"/>
        <v/>
      </c>
    </row>
    <row r="156" spans="1:14">
      <c r="A156" s="36"/>
      <c r="B156" s="59"/>
      <c r="C156" s="37"/>
      <c r="D156" s="50"/>
      <c r="E156" s="36"/>
      <c r="F156" s="36"/>
      <c r="G156" s="36"/>
      <c r="H156" s="36"/>
      <c r="I156" s="48"/>
      <c r="J156" s="36"/>
      <c r="K156" s="36"/>
      <c r="L156" s="52"/>
      <c r="M156" s="58" t="str">
        <f t="shared" si="2"/>
        <v/>
      </c>
      <c r="N156" s="38"/>
    </row>
    <row r="157" spans="1:14">
      <c r="M157" s="57" t="str">
        <f t="shared" si="2"/>
        <v/>
      </c>
    </row>
    <row r="158" spans="1:14">
      <c r="A158" s="36"/>
      <c r="B158" s="59"/>
      <c r="C158" s="37"/>
      <c r="D158" s="50"/>
      <c r="E158" s="36"/>
      <c r="F158" s="36"/>
      <c r="G158" s="36"/>
      <c r="H158" s="36"/>
      <c r="I158" s="48"/>
      <c r="J158" s="36"/>
      <c r="K158" s="36"/>
      <c r="L158" s="52"/>
      <c r="M158" s="58" t="str">
        <f t="shared" si="2"/>
        <v/>
      </c>
      <c r="N158" s="38"/>
    </row>
    <row r="159" spans="1:14">
      <c r="M159" s="57" t="str">
        <f t="shared" si="2"/>
        <v/>
      </c>
    </row>
    <row r="160" spans="1:14">
      <c r="A160" s="36"/>
      <c r="B160" s="59"/>
      <c r="C160" s="37"/>
      <c r="D160" s="50"/>
      <c r="E160" s="36"/>
      <c r="F160" s="36"/>
      <c r="G160" s="36"/>
      <c r="H160" s="36"/>
      <c r="I160" s="48"/>
      <c r="J160" s="36"/>
      <c r="K160" s="36"/>
      <c r="L160" s="52"/>
      <c r="M160" s="58" t="str">
        <f t="shared" si="2"/>
        <v/>
      </c>
      <c r="N160" s="38"/>
    </row>
    <row r="161" spans="1:14">
      <c r="M161" s="57" t="str">
        <f t="shared" si="2"/>
        <v/>
      </c>
    </row>
    <row r="162" spans="1:14">
      <c r="A162" s="36"/>
      <c r="B162" s="59"/>
      <c r="C162" s="37"/>
      <c r="D162" s="50"/>
      <c r="E162" s="36"/>
      <c r="F162" s="36"/>
      <c r="G162" s="36"/>
      <c r="H162" s="36"/>
      <c r="I162" s="48"/>
      <c r="J162" s="36"/>
      <c r="K162" s="36"/>
      <c r="L162" s="52"/>
      <c r="M162" s="58" t="str">
        <f t="shared" si="2"/>
        <v/>
      </c>
      <c r="N162" s="38"/>
    </row>
    <row r="163" spans="1:14">
      <c r="M163" s="57" t="str">
        <f t="shared" si="2"/>
        <v/>
      </c>
    </row>
    <row r="164" spans="1:14">
      <c r="A164" s="36"/>
      <c r="B164" s="59"/>
      <c r="C164" s="37"/>
      <c r="D164" s="50"/>
      <c r="E164" s="36"/>
      <c r="F164" s="36"/>
      <c r="G164" s="36"/>
      <c r="H164" s="36"/>
      <c r="I164" s="48"/>
      <c r="J164" s="36"/>
      <c r="K164" s="36"/>
      <c r="L164" s="52"/>
      <c r="M164" s="58" t="str">
        <f t="shared" si="2"/>
        <v/>
      </c>
      <c r="N164" s="38"/>
    </row>
    <row r="165" spans="1:14">
      <c r="M165" s="57" t="str">
        <f t="shared" si="2"/>
        <v/>
      </c>
    </row>
    <row r="166" spans="1:14">
      <c r="A166" s="36"/>
      <c r="B166" s="59"/>
      <c r="C166" s="37"/>
      <c r="D166" s="50"/>
      <c r="E166" s="36"/>
      <c r="F166" s="36"/>
      <c r="G166" s="36"/>
      <c r="H166" s="36"/>
      <c r="I166" s="48"/>
      <c r="J166" s="36"/>
      <c r="K166" s="36"/>
      <c r="L166" s="52"/>
      <c r="M166" s="58" t="str">
        <f t="shared" si="2"/>
        <v/>
      </c>
      <c r="N166" s="38"/>
    </row>
    <row r="167" spans="1:14">
      <c r="M167" s="57" t="str">
        <f t="shared" si="2"/>
        <v/>
      </c>
    </row>
    <row r="168" spans="1:14">
      <c r="A168" s="36"/>
      <c r="B168" s="59"/>
      <c r="C168" s="37"/>
      <c r="D168" s="50"/>
      <c r="E168" s="36"/>
      <c r="F168" s="36"/>
      <c r="G168" s="36"/>
      <c r="H168" s="36"/>
      <c r="I168" s="48"/>
      <c r="J168" s="36"/>
      <c r="K168" s="36"/>
      <c r="L168" s="52"/>
      <c r="M168" s="58" t="str">
        <f t="shared" si="2"/>
        <v/>
      </c>
      <c r="N168" s="38"/>
    </row>
    <row r="169" spans="1:14">
      <c r="M169" s="57" t="str">
        <f t="shared" si="2"/>
        <v/>
      </c>
    </row>
    <row r="170" spans="1:14">
      <c r="A170" s="36"/>
      <c r="B170" s="59"/>
      <c r="C170" s="37"/>
      <c r="D170" s="50"/>
      <c r="E170" s="36"/>
      <c r="F170" s="36"/>
      <c r="G170" s="36"/>
      <c r="H170" s="36"/>
      <c r="I170" s="48"/>
      <c r="J170" s="36"/>
      <c r="K170" s="36"/>
      <c r="L170" s="52"/>
      <c r="M170" s="58" t="str">
        <f t="shared" si="2"/>
        <v/>
      </c>
      <c r="N170" s="38"/>
    </row>
    <row r="171" spans="1:14">
      <c r="M171" s="57" t="str">
        <f t="shared" si="2"/>
        <v/>
      </c>
    </row>
    <row r="172" spans="1:14">
      <c r="A172" s="36"/>
      <c r="B172" s="59"/>
      <c r="C172" s="37"/>
      <c r="D172" s="50"/>
      <c r="E172" s="36"/>
      <c r="F172" s="36"/>
      <c r="G172" s="36"/>
      <c r="H172" s="36"/>
      <c r="I172" s="48"/>
      <c r="J172" s="36"/>
      <c r="K172" s="36"/>
      <c r="L172" s="52"/>
      <c r="M172" s="58" t="str">
        <f t="shared" si="2"/>
        <v/>
      </c>
      <c r="N172" s="38"/>
    </row>
    <row r="173" spans="1:14">
      <c r="M173" s="57" t="str">
        <f t="shared" si="2"/>
        <v/>
      </c>
    </row>
    <row r="174" spans="1:14">
      <c r="A174" s="36"/>
      <c r="B174" s="59"/>
      <c r="C174" s="37"/>
      <c r="D174" s="50"/>
      <c r="E174" s="36"/>
      <c r="F174" s="36"/>
      <c r="G174" s="36"/>
      <c r="H174" s="36"/>
      <c r="I174" s="48"/>
      <c r="J174" s="36"/>
      <c r="K174" s="36"/>
      <c r="L174" s="52"/>
      <c r="M174" s="58" t="str">
        <f t="shared" si="2"/>
        <v/>
      </c>
      <c r="N174" s="38"/>
    </row>
    <row r="175" spans="1:14">
      <c r="M175" s="57" t="str">
        <f t="shared" si="2"/>
        <v/>
      </c>
    </row>
    <row r="176" spans="1:14">
      <c r="A176" s="36"/>
      <c r="B176" s="59"/>
      <c r="C176" s="37"/>
      <c r="D176" s="50"/>
      <c r="E176" s="36"/>
      <c r="F176" s="36"/>
      <c r="G176" s="36"/>
      <c r="H176" s="36"/>
      <c r="I176" s="48"/>
      <c r="J176" s="36"/>
      <c r="K176" s="36"/>
      <c r="L176" s="52"/>
      <c r="M176" s="58" t="str">
        <f t="shared" si="2"/>
        <v/>
      </c>
      <c r="N176" s="38"/>
    </row>
    <row r="177" spans="1:14">
      <c r="M177" s="57" t="str">
        <f t="shared" si="2"/>
        <v/>
      </c>
    </row>
    <row r="178" spans="1:14">
      <c r="A178" s="36"/>
      <c r="B178" s="59"/>
      <c r="C178" s="37"/>
      <c r="D178" s="50"/>
      <c r="E178" s="36"/>
      <c r="F178" s="36"/>
      <c r="G178" s="36"/>
      <c r="H178" s="36"/>
      <c r="I178" s="48"/>
      <c r="J178" s="36"/>
      <c r="K178" s="36"/>
      <c r="L178" s="52"/>
      <c r="M178" s="58" t="str">
        <f t="shared" si="2"/>
        <v/>
      </c>
      <c r="N178" s="38"/>
    </row>
    <row r="179" spans="1:14">
      <c r="M179" s="57" t="str">
        <f t="shared" si="2"/>
        <v/>
      </c>
    </row>
    <row r="180" spans="1:14">
      <c r="A180" s="36"/>
      <c r="B180" s="59"/>
      <c r="C180" s="37"/>
      <c r="D180" s="50"/>
      <c r="E180" s="36"/>
      <c r="F180" s="36"/>
      <c r="G180" s="36"/>
      <c r="H180" s="36"/>
      <c r="I180" s="48"/>
      <c r="J180" s="36"/>
      <c r="K180" s="36"/>
      <c r="L180" s="52"/>
      <c r="M180" s="58" t="str">
        <f t="shared" si="2"/>
        <v/>
      </c>
      <c r="N180" s="38"/>
    </row>
    <row r="181" spans="1:14">
      <c r="M181" s="57" t="str">
        <f t="shared" si="2"/>
        <v/>
      </c>
    </row>
    <row r="182" spans="1:14">
      <c r="A182" s="36"/>
      <c r="B182" s="59"/>
      <c r="C182" s="37"/>
      <c r="D182" s="50"/>
      <c r="E182" s="36"/>
      <c r="F182" s="36"/>
      <c r="G182" s="36"/>
      <c r="H182" s="36"/>
      <c r="I182" s="48"/>
      <c r="J182" s="36"/>
      <c r="K182" s="36"/>
      <c r="L182" s="52"/>
      <c r="M182" s="58" t="str">
        <f t="shared" si="2"/>
        <v/>
      </c>
      <c r="N182" s="38"/>
    </row>
    <row r="183" spans="1:14">
      <c r="M183" s="57" t="str">
        <f t="shared" si="2"/>
        <v/>
      </c>
    </row>
    <row r="184" spans="1:14">
      <c r="A184" s="36"/>
      <c r="B184" s="59"/>
      <c r="C184" s="37"/>
      <c r="D184" s="50"/>
      <c r="E184" s="36"/>
      <c r="F184" s="36"/>
      <c r="G184" s="36"/>
      <c r="H184" s="36"/>
      <c r="I184" s="48"/>
      <c r="J184" s="36"/>
      <c r="K184" s="36"/>
      <c r="L184" s="52"/>
      <c r="M184" s="58" t="str">
        <f t="shared" si="2"/>
        <v/>
      </c>
      <c r="N184" s="38"/>
    </row>
    <row r="185" spans="1:14">
      <c r="M185" s="57" t="str">
        <f t="shared" si="2"/>
        <v/>
      </c>
    </row>
    <row r="186" spans="1:14">
      <c r="A186" s="36"/>
      <c r="B186" s="59"/>
      <c r="C186" s="37"/>
      <c r="D186" s="50"/>
      <c r="E186" s="36"/>
      <c r="F186" s="36"/>
      <c r="G186" s="36"/>
      <c r="H186" s="36"/>
      <c r="I186" s="48"/>
      <c r="J186" s="36"/>
      <c r="K186" s="36"/>
      <c r="L186" s="52"/>
      <c r="M186" s="58" t="str">
        <f t="shared" si="2"/>
        <v/>
      </c>
      <c r="N186" s="38"/>
    </row>
    <row r="187" spans="1:14">
      <c r="M187" s="57" t="str">
        <f t="shared" si="2"/>
        <v/>
      </c>
    </row>
    <row r="188" spans="1:14">
      <c r="A188" s="36"/>
      <c r="B188" s="59"/>
      <c r="C188" s="37"/>
      <c r="D188" s="50"/>
      <c r="E188" s="36"/>
      <c r="F188" s="36"/>
      <c r="G188" s="36"/>
      <c r="H188" s="36"/>
      <c r="I188" s="48"/>
      <c r="J188" s="36"/>
      <c r="K188" s="36"/>
      <c r="L188" s="52"/>
      <c r="M188" s="58" t="str">
        <f t="shared" si="2"/>
        <v/>
      </c>
      <c r="N188" s="38"/>
    </row>
    <row r="189" spans="1:14">
      <c r="M189" s="57" t="str">
        <f t="shared" si="2"/>
        <v/>
      </c>
    </row>
    <row r="190" spans="1:14">
      <c r="A190" s="36"/>
      <c r="B190" s="59"/>
      <c r="C190" s="37"/>
      <c r="D190" s="50"/>
      <c r="E190" s="36"/>
      <c r="F190" s="36"/>
      <c r="G190" s="36"/>
      <c r="H190" s="36"/>
      <c r="I190" s="48"/>
      <c r="J190" s="36"/>
      <c r="K190" s="36"/>
      <c r="L190" s="52"/>
      <c r="M190" s="58" t="str">
        <f t="shared" si="2"/>
        <v/>
      </c>
      <c r="N190" s="38"/>
    </row>
    <row r="191" spans="1:14">
      <c r="M191" s="57" t="str">
        <f t="shared" si="2"/>
        <v/>
      </c>
    </row>
    <row r="192" spans="1:14">
      <c r="A192" s="36"/>
      <c r="B192" s="59"/>
      <c r="C192" s="37"/>
      <c r="D192" s="50"/>
      <c r="E192" s="36"/>
      <c r="F192" s="36"/>
      <c r="G192" s="36"/>
      <c r="H192" s="36"/>
      <c r="I192" s="48"/>
      <c r="J192" s="36"/>
      <c r="K192" s="36"/>
      <c r="L192" s="52"/>
      <c r="M192" s="58" t="str">
        <f t="shared" si="2"/>
        <v/>
      </c>
      <c r="N192" s="38"/>
    </row>
    <row r="193" spans="1:14">
      <c r="M193" s="57" t="str">
        <f t="shared" si="2"/>
        <v/>
      </c>
    </row>
    <row r="194" spans="1:14">
      <c r="A194" s="36"/>
      <c r="B194" s="59"/>
      <c r="C194" s="37"/>
      <c r="D194" s="50"/>
      <c r="E194" s="36"/>
      <c r="F194" s="36"/>
      <c r="G194" s="36"/>
      <c r="H194" s="36"/>
      <c r="I194" s="48"/>
      <c r="J194" s="36"/>
      <c r="K194" s="36"/>
      <c r="L194" s="52"/>
      <c r="M194" s="58" t="str">
        <f t="shared" si="2"/>
        <v/>
      </c>
      <c r="N194" s="38"/>
    </row>
    <row r="195" spans="1:14">
      <c r="M195" s="57" t="str">
        <f t="shared" si="2"/>
        <v/>
      </c>
    </row>
    <row r="196" spans="1:14">
      <c r="A196" s="36"/>
      <c r="B196" s="59"/>
      <c r="C196" s="37"/>
      <c r="D196" s="50"/>
      <c r="E196" s="36"/>
      <c r="F196" s="36"/>
      <c r="G196" s="36"/>
      <c r="H196" s="36"/>
      <c r="I196" s="48"/>
      <c r="J196" s="36"/>
      <c r="K196" s="36"/>
      <c r="L196" s="52"/>
      <c r="M196" s="58" t="str">
        <f t="shared" si="2"/>
        <v/>
      </c>
      <c r="N196" s="38"/>
    </row>
    <row r="197" spans="1:14">
      <c r="M197" s="57" t="str">
        <f t="shared" ref="M197:M260" si="3">IF(OR(F197="Lead",J197="Lead"),"Lead",(IF(OR(OR(F197="",J197=""),AND(AND(NOT(F197="Lead"),J197="Galvanized Iron/Steel"),I197="")),"",IF(AND(OR(I197="Yes",I197="Don't Know"),J197="Galvanized Iron/Steel"),"Galvanized Requiring Replacement",IF(OR(F197="Unknown",J197="Unknown"),"Lead Status Unknown",IF(AND(F197="No System Owned Portion",J197="No Customer Owned Portion"),"","Non-Lead"))))))</f>
        <v/>
      </c>
    </row>
    <row r="198" spans="1:14">
      <c r="A198" s="36"/>
      <c r="B198" s="59"/>
      <c r="C198" s="37"/>
      <c r="D198" s="50"/>
      <c r="E198" s="36"/>
      <c r="F198" s="36"/>
      <c r="G198" s="36"/>
      <c r="H198" s="36"/>
      <c r="I198" s="48"/>
      <c r="J198" s="36"/>
      <c r="K198" s="36"/>
      <c r="L198" s="52"/>
      <c r="M198" s="58" t="str">
        <f t="shared" si="3"/>
        <v/>
      </c>
      <c r="N198" s="38"/>
    </row>
    <row r="199" spans="1:14">
      <c r="M199" s="57" t="str">
        <f t="shared" si="3"/>
        <v/>
      </c>
    </row>
    <row r="200" spans="1:14">
      <c r="A200" s="36"/>
      <c r="B200" s="59"/>
      <c r="C200" s="37"/>
      <c r="D200" s="50"/>
      <c r="E200" s="36"/>
      <c r="F200" s="36"/>
      <c r="G200" s="36"/>
      <c r="H200" s="36"/>
      <c r="I200" s="48"/>
      <c r="J200" s="36"/>
      <c r="K200" s="36"/>
      <c r="L200" s="52"/>
      <c r="M200" s="58" t="str">
        <f t="shared" si="3"/>
        <v/>
      </c>
      <c r="N200" s="38"/>
    </row>
    <row r="201" spans="1:14">
      <c r="M201" s="57" t="str">
        <f t="shared" si="3"/>
        <v/>
      </c>
    </row>
    <row r="202" spans="1:14">
      <c r="A202" s="36"/>
      <c r="B202" s="59"/>
      <c r="C202" s="37"/>
      <c r="D202" s="50"/>
      <c r="E202" s="36"/>
      <c r="F202" s="36"/>
      <c r="G202" s="36"/>
      <c r="H202" s="36"/>
      <c r="I202" s="48"/>
      <c r="J202" s="36"/>
      <c r="K202" s="36"/>
      <c r="L202" s="52"/>
      <c r="M202" s="58" t="str">
        <f t="shared" si="3"/>
        <v/>
      </c>
      <c r="N202" s="38"/>
    </row>
    <row r="203" spans="1:14">
      <c r="M203" s="57" t="str">
        <f t="shared" si="3"/>
        <v/>
      </c>
    </row>
    <row r="204" spans="1:14">
      <c r="A204" s="36"/>
      <c r="B204" s="59"/>
      <c r="C204" s="37"/>
      <c r="D204" s="50"/>
      <c r="E204" s="36"/>
      <c r="F204" s="36"/>
      <c r="G204" s="36"/>
      <c r="H204" s="36"/>
      <c r="I204" s="48"/>
      <c r="J204" s="36"/>
      <c r="K204" s="36"/>
      <c r="L204" s="52"/>
      <c r="M204" s="58" t="str">
        <f t="shared" si="3"/>
        <v/>
      </c>
      <c r="N204" s="38"/>
    </row>
    <row r="205" spans="1:14">
      <c r="M205" s="57" t="str">
        <f t="shared" si="3"/>
        <v/>
      </c>
    </row>
    <row r="206" spans="1:14">
      <c r="A206" s="36"/>
      <c r="B206" s="59"/>
      <c r="C206" s="37"/>
      <c r="D206" s="50"/>
      <c r="E206" s="36"/>
      <c r="F206" s="36"/>
      <c r="G206" s="36"/>
      <c r="H206" s="36"/>
      <c r="I206" s="48"/>
      <c r="J206" s="36"/>
      <c r="K206" s="36"/>
      <c r="L206" s="52"/>
      <c r="M206" s="58" t="str">
        <f t="shared" si="3"/>
        <v/>
      </c>
      <c r="N206" s="38"/>
    </row>
    <row r="207" spans="1:14">
      <c r="M207" s="57" t="str">
        <f t="shared" si="3"/>
        <v/>
      </c>
    </row>
    <row r="208" spans="1:14">
      <c r="A208" s="36"/>
      <c r="B208" s="59"/>
      <c r="C208" s="37"/>
      <c r="D208" s="50"/>
      <c r="E208" s="36"/>
      <c r="F208" s="36"/>
      <c r="G208" s="36"/>
      <c r="H208" s="36"/>
      <c r="I208" s="48"/>
      <c r="J208" s="36"/>
      <c r="K208" s="36"/>
      <c r="L208" s="52"/>
      <c r="M208" s="58" t="str">
        <f t="shared" si="3"/>
        <v/>
      </c>
      <c r="N208" s="38"/>
    </row>
    <row r="209" spans="1:14">
      <c r="M209" s="57" t="str">
        <f t="shared" si="3"/>
        <v/>
      </c>
    </row>
    <row r="210" spans="1:14">
      <c r="A210" s="36"/>
      <c r="B210" s="59"/>
      <c r="C210" s="37"/>
      <c r="D210" s="50"/>
      <c r="E210" s="36"/>
      <c r="F210" s="36"/>
      <c r="G210" s="36"/>
      <c r="H210" s="36"/>
      <c r="I210" s="48"/>
      <c r="J210" s="36"/>
      <c r="K210" s="36"/>
      <c r="L210" s="52"/>
      <c r="M210" s="58" t="str">
        <f t="shared" si="3"/>
        <v/>
      </c>
      <c r="N210" s="38"/>
    </row>
    <row r="211" spans="1:14">
      <c r="M211" s="57" t="str">
        <f t="shared" si="3"/>
        <v/>
      </c>
    </row>
    <row r="212" spans="1:14">
      <c r="A212" s="36"/>
      <c r="B212" s="59"/>
      <c r="C212" s="37"/>
      <c r="D212" s="50"/>
      <c r="E212" s="36"/>
      <c r="F212" s="36"/>
      <c r="G212" s="36"/>
      <c r="H212" s="36"/>
      <c r="I212" s="48"/>
      <c r="J212" s="36"/>
      <c r="K212" s="36"/>
      <c r="L212" s="52"/>
      <c r="M212" s="58" t="str">
        <f t="shared" si="3"/>
        <v/>
      </c>
      <c r="N212" s="38"/>
    </row>
    <row r="213" spans="1:14">
      <c r="M213" s="57" t="str">
        <f t="shared" si="3"/>
        <v/>
      </c>
    </row>
    <row r="214" spans="1:14">
      <c r="A214" s="36"/>
      <c r="B214" s="59"/>
      <c r="C214" s="37"/>
      <c r="D214" s="50"/>
      <c r="E214" s="36"/>
      <c r="F214" s="36"/>
      <c r="G214" s="36"/>
      <c r="H214" s="36"/>
      <c r="I214" s="48"/>
      <c r="J214" s="36"/>
      <c r="K214" s="36"/>
      <c r="L214" s="52"/>
      <c r="M214" s="58" t="str">
        <f t="shared" si="3"/>
        <v/>
      </c>
      <c r="N214" s="38"/>
    </row>
    <row r="215" spans="1:14">
      <c r="M215" s="57" t="str">
        <f t="shared" si="3"/>
        <v/>
      </c>
    </row>
    <row r="216" spans="1:14">
      <c r="A216" s="36"/>
      <c r="B216" s="59"/>
      <c r="C216" s="37"/>
      <c r="D216" s="50"/>
      <c r="E216" s="36"/>
      <c r="F216" s="36"/>
      <c r="G216" s="36"/>
      <c r="H216" s="36"/>
      <c r="I216" s="48"/>
      <c r="J216" s="36"/>
      <c r="K216" s="36"/>
      <c r="L216" s="52"/>
      <c r="M216" s="58" t="str">
        <f t="shared" si="3"/>
        <v/>
      </c>
      <c r="N216" s="38"/>
    </row>
    <row r="217" spans="1:14">
      <c r="M217" s="57" t="str">
        <f t="shared" si="3"/>
        <v/>
      </c>
    </row>
    <row r="218" spans="1:14">
      <c r="A218" s="36"/>
      <c r="B218" s="59"/>
      <c r="C218" s="37"/>
      <c r="D218" s="50"/>
      <c r="E218" s="36"/>
      <c r="F218" s="36"/>
      <c r="G218" s="36"/>
      <c r="H218" s="36"/>
      <c r="I218" s="48"/>
      <c r="J218" s="36"/>
      <c r="K218" s="36"/>
      <c r="L218" s="52"/>
      <c r="M218" s="58" t="str">
        <f t="shared" si="3"/>
        <v/>
      </c>
      <c r="N218" s="38"/>
    </row>
    <row r="219" spans="1:14">
      <c r="M219" s="57" t="str">
        <f t="shared" si="3"/>
        <v/>
      </c>
    </row>
    <row r="220" spans="1:14">
      <c r="A220" s="36"/>
      <c r="B220" s="59"/>
      <c r="C220" s="37"/>
      <c r="D220" s="50"/>
      <c r="E220" s="36"/>
      <c r="F220" s="36"/>
      <c r="G220" s="36"/>
      <c r="H220" s="36"/>
      <c r="I220" s="48"/>
      <c r="J220" s="36"/>
      <c r="K220" s="36"/>
      <c r="L220" s="52"/>
      <c r="M220" s="58" t="str">
        <f t="shared" si="3"/>
        <v/>
      </c>
      <c r="N220" s="38"/>
    </row>
    <row r="221" spans="1:14">
      <c r="M221" s="57" t="str">
        <f t="shared" si="3"/>
        <v/>
      </c>
    </row>
    <row r="222" spans="1:14">
      <c r="A222" s="36"/>
      <c r="B222" s="59"/>
      <c r="C222" s="37"/>
      <c r="D222" s="50"/>
      <c r="E222" s="36"/>
      <c r="F222" s="36"/>
      <c r="G222" s="36"/>
      <c r="H222" s="36"/>
      <c r="I222" s="48"/>
      <c r="J222" s="36"/>
      <c r="K222" s="36"/>
      <c r="L222" s="52"/>
      <c r="M222" s="58" t="str">
        <f t="shared" si="3"/>
        <v/>
      </c>
      <c r="N222" s="38"/>
    </row>
    <row r="223" spans="1:14">
      <c r="M223" s="57" t="str">
        <f t="shared" si="3"/>
        <v/>
      </c>
    </row>
    <row r="224" spans="1:14">
      <c r="A224" s="36"/>
      <c r="B224" s="59"/>
      <c r="C224" s="37"/>
      <c r="D224" s="50"/>
      <c r="E224" s="36"/>
      <c r="F224" s="36"/>
      <c r="G224" s="36"/>
      <c r="H224" s="36"/>
      <c r="I224" s="48"/>
      <c r="J224" s="36"/>
      <c r="K224" s="36"/>
      <c r="L224" s="52"/>
      <c r="M224" s="58" t="str">
        <f t="shared" si="3"/>
        <v/>
      </c>
      <c r="N224" s="38"/>
    </row>
    <row r="225" spans="1:14">
      <c r="M225" s="57" t="str">
        <f t="shared" si="3"/>
        <v/>
      </c>
    </row>
    <row r="226" spans="1:14">
      <c r="A226" s="36"/>
      <c r="B226" s="59"/>
      <c r="C226" s="37"/>
      <c r="D226" s="50"/>
      <c r="E226" s="36"/>
      <c r="F226" s="36"/>
      <c r="G226" s="36"/>
      <c r="H226" s="36"/>
      <c r="I226" s="48"/>
      <c r="J226" s="36"/>
      <c r="K226" s="36"/>
      <c r="L226" s="52"/>
      <c r="M226" s="58" t="str">
        <f t="shared" si="3"/>
        <v/>
      </c>
      <c r="N226" s="38"/>
    </row>
    <row r="227" spans="1:14">
      <c r="M227" s="57" t="str">
        <f t="shared" si="3"/>
        <v/>
      </c>
    </row>
    <row r="228" spans="1:14">
      <c r="A228" s="36"/>
      <c r="B228" s="59"/>
      <c r="C228" s="37"/>
      <c r="D228" s="50"/>
      <c r="E228" s="36"/>
      <c r="F228" s="36"/>
      <c r="G228" s="36"/>
      <c r="H228" s="36"/>
      <c r="I228" s="48"/>
      <c r="J228" s="36"/>
      <c r="K228" s="36"/>
      <c r="L228" s="52"/>
      <c r="M228" s="58" t="str">
        <f t="shared" si="3"/>
        <v/>
      </c>
      <c r="N228" s="38"/>
    </row>
    <row r="229" spans="1:14">
      <c r="M229" s="57" t="str">
        <f t="shared" si="3"/>
        <v/>
      </c>
    </row>
    <row r="230" spans="1:14">
      <c r="A230" s="36"/>
      <c r="B230" s="59"/>
      <c r="C230" s="37"/>
      <c r="D230" s="50"/>
      <c r="E230" s="36"/>
      <c r="F230" s="36"/>
      <c r="G230" s="36"/>
      <c r="H230" s="36"/>
      <c r="I230" s="48"/>
      <c r="J230" s="36"/>
      <c r="K230" s="36"/>
      <c r="L230" s="52"/>
      <c r="M230" s="58" t="str">
        <f t="shared" si="3"/>
        <v/>
      </c>
      <c r="N230" s="38"/>
    </row>
    <row r="231" spans="1:14">
      <c r="M231" s="57" t="str">
        <f t="shared" si="3"/>
        <v/>
      </c>
    </row>
    <row r="232" spans="1:14">
      <c r="A232" s="36"/>
      <c r="B232" s="59"/>
      <c r="C232" s="37"/>
      <c r="D232" s="50"/>
      <c r="E232" s="36"/>
      <c r="F232" s="36"/>
      <c r="G232" s="36"/>
      <c r="H232" s="36"/>
      <c r="I232" s="48"/>
      <c r="J232" s="36"/>
      <c r="K232" s="36"/>
      <c r="L232" s="52"/>
      <c r="M232" s="58" t="str">
        <f t="shared" si="3"/>
        <v/>
      </c>
      <c r="N232" s="38"/>
    </row>
    <row r="233" spans="1:14">
      <c r="M233" s="57" t="str">
        <f t="shared" si="3"/>
        <v/>
      </c>
    </row>
    <row r="234" spans="1:14">
      <c r="A234" s="36"/>
      <c r="B234" s="59"/>
      <c r="C234" s="37"/>
      <c r="D234" s="50"/>
      <c r="E234" s="36"/>
      <c r="F234" s="36"/>
      <c r="G234" s="36"/>
      <c r="H234" s="36"/>
      <c r="I234" s="48"/>
      <c r="J234" s="36"/>
      <c r="K234" s="36"/>
      <c r="L234" s="52"/>
      <c r="M234" s="58" t="str">
        <f t="shared" si="3"/>
        <v/>
      </c>
      <c r="N234" s="38"/>
    </row>
    <row r="235" spans="1:14">
      <c r="M235" s="57" t="str">
        <f t="shared" si="3"/>
        <v/>
      </c>
    </row>
    <row r="236" spans="1:14">
      <c r="A236" s="36"/>
      <c r="B236" s="59"/>
      <c r="C236" s="37"/>
      <c r="D236" s="50"/>
      <c r="E236" s="36"/>
      <c r="F236" s="36"/>
      <c r="G236" s="36"/>
      <c r="H236" s="36"/>
      <c r="I236" s="48"/>
      <c r="J236" s="36"/>
      <c r="K236" s="36"/>
      <c r="L236" s="52"/>
      <c r="M236" s="58" t="str">
        <f t="shared" si="3"/>
        <v/>
      </c>
      <c r="N236" s="38"/>
    </row>
    <row r="237" spans="1:14">
      <c r="M237" s="57" t="str">
        <f t="shared" si="3"/>
        <v/>
      </c>
    </row>
    <row r="238" spans="1:14">
      <c r="A238" s="36"/>
      <c r="B238" s="59"/>
      <c r="C238" s="37"/>
      <c r="D238" s="50"/>
      <c r="E238" s="36"/>
      <c r="F238" s="36"/>
      <c r="G238" s="36"/>
      <c r="H238" s="36"/>
      <c r="I238" s="48"/>
      <c r="J238" s="36"/>
      <c r="K238" s="36"/>
      <c r="L238" s="52"/>
      <c r="M238" s="58" t="str">
        <f t="shared" si="3"/>
        <v/>
      </c>
      <c r="N238" s="38"/>
    </row>
    <row r="239" spans="1:14">
      <c r="M239" s="57" t="str">
        <f t="shared" si="3"/>
        <v/>
      </c>
    </row>
    <row r="240" spans="1:14">
      <c r="A240" s="36"/>
      <c r="B240" s="59"/>
      <c r="C240" s="37"/>
      <c r="D240" s="50"/>
      <c r="E240" s="36"/>
      <c r="F240" s="36"/>
      <c r="G240" s="36"/>
      <c r="H240" s="36"/>
      <c r="I240" s="48"/>
      <c r="J240" s="36"/>
      <c r="K240" s="36"/>
      <c r="L240" s="52"/>
      <c r="M240" s="58" t="str">
        <f t="shared" si="3"/>
        <v/>
      </c>
      <c r="N240" s="38"/>
    </row>
    <row r="241" spans="1:14">
      <c r="M241" s="57" t="str">
        <f t="shared" si="3"/>
        <v/>
      </c>
    </row>
    <row r="242" spans="1:14">
      <c r="A242" s="36"/>
      <c r="B242" s="59"/>
      <c r="C242" s="37"/>
      <c r="D242" s="50"/>
      <c r="E242" s="36"/>
      <c r="F242" s="36"/>
      <c r="G242" s="36"/>
      <c r="H242" s="36"/>
      <c r="I242" s="48"/>
      <c r="J242" s="36"/>
      <c r="K242" s="36"/>
      <c r="L242" s="52"/>
      <c r="M242" s="58" t="str">
        <f t="shared" si="3"/>
        <v/>
      </c>
      <c r="N242" s="38"/>
    </row>
    <row r="243" spans="1:14">
      <c r="M243" s="57" t="str">
        <f t="shared" si="3"/>
        <v/>
      </c>
    </row>
    <row r="244" spans="1:14">
      <c r="A244" s="36"/>
      <c r="B244" s="59"/>
      <c r="C244" s="37"/>
      <c r="D244" s="50"/>
      <c r="E244" s="36"/>
      <c r="F244" s="36"/>
      <c r="G244" s="36"/>
      <c r="H244" s="36"/>
      <c r="I244" s="48"/>
      <c r="J244" s="36"/>
      <c r="K244" s="36"/>
      <c r="L244" s="52"/>
      <c r="M244" s="58" t="str">
        <f t="shared" si="3"/>
        <v/>
      </c>
      <c r="N244" s="38"/>
    </row>
    <row r="245" spans="1:14">
      <c r="M245" s="57" t="str">
        <f t="shared" si="3"/>
        <v/>
      </c>
    </row>
    <row r="246" spans="1:14">
      <c r="A246" s="36"/>
      <c r="B246" s="59"/>
      <c r="C246" s="37"/>
      <c r="D246" s="50"/>
      <c r="E246" s="36"/>
      <c r="F246" s="36"/>
      <c r="G246" s="36"/>
      <c r="H246" s="36"/>
      <c r="I246" s="48"/>
      <c r="J246" s="36"/>
      <c r="K246" s="36"/>
      <c r="L246" s="52"/>
      <c r="M246" s="58" t="str">
        <f t="shared" si="3"/>
        <v/>
      </c>
      <c r="N246" s="38"/>
    </row>
    <row r="247" spans="1:14">
      <c r="M247" s="57" t="str">
        <f t="shared" si="3"/>
        <v/>
      </c>
    </row>
    <row r="248" spans="1:14">
      <c r="A248" s="36"/>
      <c r="B248" s="59"/>
      <c r="C248" s="37"/>
      <c r="D248" s="50"/>
      <c r="E248" s="36"/>
      <c r="F248" s="36"/>
      <c r="G248" s="36"/>
      <c r="H248" s="36"/>
      <c r="I248" s="48"/>
      <c r="J248" s="36"/>
      <c r="K248" s="36"/>
      <c r="L248" s="52"/>
      <c r="M248" s="58" t="str">
        <f t="shared" si="3"/>
        <v/>
      </c>
      <c r="N248" s="38"/>
    </row>
    <row r="249" spans="1:14">
      <c r="M249" s="57" t="str">
        <f t="shared" si="3"/>
        <v/>
      </c>
    </row>
    <row r="250" spans="1:14">
      <c r="A250" s="36"/>
      <c r="B250" s="59"/>
      <c r="C250" s="37"/>
      <c r="D250" s="50"/>
      <c r="E250" s="36"/>
      <c r="F250" s="36"/>
      <c r="G250" s="36"/>
      <c r="H250" s="36"/>
      <c r="I250" s="48"/>
      <c r="J250" s="36"/>
      <c r="K250" s="36"/>
      <c r="L250" s="52"/>
      <c r="M250" s="58" t="str">
        <f t="shared" si="3"/>
        <v/>
      </c>
      <c r="N250" s="38"/>
    </row>
    <row r="251" spans="1:14">
      <c r="M251" s="57" t="str">
        <f t="shared" si="3"/>
        <v/>
      </c>
    </row>
    <row r="252" spans="1:14">
      <c r="A252" s="36"/>
      <c r="B252" s="59"/>
      <c r="C252" s="37"/>
      <c r="D252" s="50"/>
      <c r="E252" s="36"/>
      <c r="F252" s="36"/>
      <c r="G252" s="36"/>
      <c r="H252" s="36"/>
      <c r="I252" s="48"/>
      <c r="J252" s="36"/>
      <c r="K252" s="36"/>
      <c r="L252" s="52"/>
      <c r="M252" s="58" t="str">
        <f t="shared" si="3"/>
        <v/>
      </c>
      <c r="N252" s="38"/>
    </row>
    <row r="253" spans="1:14">
      <c r="M253" s="57" t="str">
        <f t="shared" si="3"/>
        <v/>
      </c>
    </row>
    <row r="254" spans="1:14">
      <c r="A254" s="36"/>
      <c r="B254" s="59"/>
      <c r="C254" s="37"/>
      <c r="D254" s="50"/>
      <c r="E254" s="36"/>
      <c r="F254" s="36"/>
      <c r="G254" s="36"/>
      <c r="H254" s="36"/>
      <c r="I254" s="48"/>
      <c r="J254" s="36"/>
      <c r="K254" s="36"/>
      <c r="L254" s="52"/>
      <c r="M254" s="58" t="str">
        <f t="shared" si="3"/>
        <v/>
      </c>
      <c r="N254" s="38"/>
    </row>
    <row r="255" spans="1:14">
      <c r="M255" s="57" t="str">
        <f t="shared" si="3"/>
        <v/>
      </c>
    </row>
    <row r="256" spans="1:14">
      <c r="A256" s="36"/>
      <c r="B256" s="59"/>
      <c r="C256" s="37"/>
      <c r="D256" s="50"/>
      <c r="E256" s="36"/>
      <c r="F256" s="36"/>
      <c r="G256" s="36"/>
      <c r="H256" s="36"/>
      <c r="I256" s="48"/>
      <c r="J256" s="36"/>
      <c r="K256" s="36"/>
      <c r="L256" s="52"/>
      <c r="M256" s="58" t="str">
        <f t="shared" si="3"/>
        <v/>
      </c>
      <c r="N256" s="38"/>
    </row>
    <row r="257" spans="1:14">
      <c r="M257" s="57" t="str">
        <f t="shared" si="3"/>
        <v/>
      </c>
    </row>
    <row r="258" spans="1:14">
      <c r="A258" s="36"/>
      <c r="B258" s="59"/>
      <c r="C258" s="37"/>
      <c r="D258" s="50"/>
      <c r="E258" s="36"/>
      <c r="F258" s="36"/>
      <c r="G258" s="36"/>
      <c r="H258" s="36"/>
      <c r="I258" s="48"/>
      <c r="J258" s="36"/>
      <c r="K258" s="36"/>
      <c r="L258" s="52"/>
      <c r="M258" s="58" t="str">
        <f t="shared" si="3"/>
        <v/>
      </c>
      <c r="N258" s="38"/>
    </row>
    <row r="259" spans="1:14">
      <c r="M259" s="57" t="str">
        <f t="shared" si="3"/>
        <v/>
      </c>
    </row>
    <row r="260" spans="1:14">
      <c r="A260" s="36"/>
      <c r="B260" s="59"/>
      <c r="C260" s="37"/>
      <c r="D260" s="50"/>
      <c r="E260" s="36"/>
      <c r="F260" s="36"/>
      <c r="G260" s="36"/>
      <c r="H260" s="36"/>
      <c r="I260" s="48"/>
      <c r="J260" s="36"/>
      <c r="K260" s="36"/>
      <c r="L260" s="52"/>
      <c r="M260" s="58" t="str">
        <f t="shared" si="3"/>
        <v/>
      </c>
      <c r="N260" s="38"/>
    </row>
    <row r="261" spans="1:14">
      <c r="M261" s="57" t="str">
        <f t="shared" ref="M261:M324" si="4">IF(OR(F261="Lead",J261="Lead"),"Lead",(IF(OR(OR(F261="",J261=""),AND(AND(NOT(F261="Lead"),J261="Galvanized Iron/Steel"),I261="")),"",IF(AND(OR(I261="Yes",I261="Don't Know"),J261="Galvanized Iron/Steel"),"Galvanized Requiring Replacement",IF(OR(F261="Unknown",J261="Unknown"),"Lead Status Unknown",IF(AND(F261="No System Owned Portion",J261="No Customer Owned Portion"),"","Non-Lead"))))))</f>
        <v/>
      </c>
    </row>
    <row r="262" spans="1:14">
      <c r="A262" s="36"/>
      <c r="B262" s="59"/>
      <c r="C262" s="37"/>
      <c r="D262" s="50"/>
      <c r="E262" s="36"/>
      <c r="F262" s="36"/>
      <c r="G262" s="36"/>
      <c r="H262" s="36"/>
      <c r="I262" s="48"/>
      <c r="J262" s="36"/>
      <c r="K262" s="36"/>
      <c r="L262" s="52"/>
      <c r="M262" s="58" t="str">
        <f t="shared" si="4"/>
        <v/>
      </c>
      <c r="N262" s="38"/>
    </row>
    <row r="263" spans="1:14">
      <c r="M263" s="57" t="str">
        <f t="shared" si="4"/>
        <v/>
      </c>
    </row>
    <row r="264" spans="1:14">
      <c r="A264" s="36"/>
      <c r="B264" s="59"/>
      <c r="C264" s="37"/>
      <c r="D264" s="50"/>
      <c r="E264" s="36"/>
      <c r="F264" s="36"/>
      <c r="G264" s="36"/>
      <c r="H264" s="36"/>
      <c r="I264" s="48"/>
      <c r="J264" s="36"/>
      <c r="K264" s="36"/>
      <c r="L264" s="52"/>
      <c r="M264" s="58" t="str">
        <f t="shared" si="4"/>
        <v/>
      </c>
      <c r="N264" s="38"/>
    </row>
    <row r="265" spans="1:14">
      <c r="M265" s="57" t="str">
        <f t="shared" si="4"/>
        <v/>
      </c>
    </row>
    <row r="266" spans="1:14">
      <c r="A266" s="36"/>
      <c r="B266" s="59"/>
      <c r="C266" s="37"/>
      <c r="D266" s="50"/>
      <c r="E266" s="36"/>
      <c r="F266" s="36"/>
      <c r="G266" s="36"/>
      <c r="H266" s="36"/>
      <c r="I266" s="48"/>
      <c r="J266" s="36"/>
      <c r="K266" s="36"/>
      <c r="L266" s="52"/>
      <c r="M266" s="58" t="str">
        <f t="shared" si="4"/>
        <v/>
      </c>
      <c r="N266" s="38"/>
    </row>
    <row r="267" spans="1:14">
      <c r="M267" s="57" t="str">
        <f t="shared" si="4"/>
        <v/>
      </c>
    </row>
    <row r="268" spans="1:14">
      <c r="A268" s="36"/>
      <c r="B268" s="59"/>
      <c r="C268" s="37"/>
      <c r="D268" s="50"/>
      <c r="E268" s="36"/>
      <c r="F268" s="36"/>
      <c r="G268" s="36"/>
      <c r="H268" s="36"/>
      <c r="I268" s="48"/>
      <c r="J268" s="36"/>
      <c r="K268" s="36"/>
      <c r="L268" s="52"/>
      <c r="M268" s="58" t="str">
        <f t="shared" si="4"/>
        <v/>
      </c>
      <c r="N268" s="38"/>
    </row>
    <row r="269" spans="1:14">
      <c r="M269" s="57" t="str">
        <f t="shared" si="4"/>
        <v/>
      </c>
    </row>
    <row r="270" spans="1:14">
      <c r="A270" s="36"/>
      <c r="B270" s="59"/>
      <c r="C270" s="37"/>
      <c r="D270" s="50"/>
      <c r="E270" s="36"/>
      <c r="F270" s="36"/>
      <c r="G270" s="36"/>
      <c r="H270" s="36"/>
      <c r="I270" s="48"/>
      <c r="J270" s="36"/>
      <c r="K270" s="36"/>
      <c r="L270" s="52"/>
      <c r="M270" s="58" t="str">
        <f t="shared" si="4"/>
        <v/>
      </c>
      <c r="N270" s="38"/>
    </row>
    <row r="271" spans="1:14">
      <c r="M271" s="57" t="str">
        <f t="shared" si="4"/>
        <v/>
      </c>
    </row>
    <row r="272" spans="1:14">
      <c r="A272" s="36"/>
      <c r="B272" s="59"/>
      <c r="C272" s="37"/>
      <c r="D272" s="50"/>
      <c r="E272" s="36"/>
      <c r="F272" s="36"/>
      <c r="G272" s="36"/>
      <c r="H272" s="36"/>
      <c r="I272" s="48"/>
      <c r="J272" s="36"/>
      <c r="K272" s="36"/>
      <c r="L272" s="52"/>
      <c r="M272" s="58" t="str">
        <f t="shared" si="4"/>
        <v/>
      </c>
      <c r="N272" s="38"/>
    </row>
    <row r="273" spans="1:14">
      <c r="M273" s="57" t="str">
        <f t="shared" si="4"/>
        <v/>
      </c>
    </row>
    <row r="274" spans="1:14">
      <c r="A274" s="36"/>
      <c r="B274" s="59"/>
      <c r="C274" s="37"/>
      <c r="D274" s="50"/>
      <c r="E274" s="36"/>
      <c r="F274" s="36"/>
      <c r="G274" s="36"/>
      <c r="H274" s="36"/>
      <c r="I274" s="48"/>
      <c r="J274" s="36"/>
      <c r="K274" s="36"/>
      <c r="L274" s="52"/>
      <c r="M274" s="58" t="str">
        <f t="shared" si="4"/>
        <v/>
      </c>
      <c r="N274" s="38"/>
    </row>
    <row r="275" spans="1:14">
      <c r="M275" s="57" t="str">
        <f t="shared" si="4"/>
        <v/>
      </c>
    </row>
    <row r="276" spans="1:14">
      <c r="A276" s="36"/>
      <c r="B276" s="59"/>
      <c r="C276" s="37"/>
      <c r="D276" s="50"/>
      <c r="E276" s="36"/>
      <c r="F276" s="36"/>
      <c r="G276" s="36"/>
      <c r="H276" s="36"/>
      <c r="I276" s="48"/>
      <c r="J276" s="36"/>
      <c r="K276" s="36"/>
      <c r="L276" s="52"/>
      <c r="M276" s="58" t="str">
        <f t="shared" si="4"/>
        <v/>
      </c>
      <c r="N276" s="38"/>
    </row>
    <row r="277" spans="1:14">
      <c r="M277" s="57" t="str">
        <f t="shared" si="4"/>
        <v/>
      </c>
    </row>
    <row r="278" spans="1:14">
      <c r="A278" s="36"/>
      <c r="B278" s="59"/>
      <c r="C278" s="37"/>
      <c r="D278" s="50"/>
      <c r="E278" s="36"/>
      <c r="F278" s="36"/>
      <c r="G278" s="36"/>
      <c r="H278" s="36"/>
      <c r="I278" s="48"/>
      <c r="J278" s="36"/>
      <c r="K278" s="36"/>
      <c r="L278" s="52"/>
      <c r="M278" s="58" t="str">
        <f t="shared" si="4"/>
        <v/>
      </c>
      <c r="N278" s="38"/>
    </row>
    <row r="279" spans="1:14">
      <c r="M279" s="57" t="str">
        <f t="shared" si="4"/>
        <v/>
      </c>
    </row>
    <row r="280" spans="1:14">
      <c r="A280" s="36"/>
      <c r="B280" s="59"/>
      <c r="C280" s="37"/>
      <c r="D280" s="50"/>
      <c r="E280" s="36"/>
      <c r="F280" s="36"/>
      <c r="G280" s="36"/>
      <c r="H280" s="36"/>
      <c r="I280" s="48"/>
      <c r="J280" s="36"/>
      <c r="K280" s="36"/>
      <c r="L280" s="52"/>
      <c r="M280" s="58" t="str">
        <f t="shared" si="4"/>
        <v/>
      </c>
      <c r="N280" s="38"/>
    </row>
    <row r="281" spans="1:14">
      <c r="M281" s="57" t="str">
        <f t="shared" si="4"/>
        <v/>
      </c>
    </row>
    <row r="282" spans="1:14">
      <c r="A282" s="36"/>
      <c r="B282" s="59"/>
      <c r="C282" s="37"/>
      <c r="D282" s="50"/>
      <c r="E282" s="36"/>
      <c r="F282" s="36"/>
      <c r="G282" s="36"/>
      <c r="H282" s="36"/>
      <c r="I282" s="48"/>
      <c r="J282" s="36"/>
      <c r="K282" s="36"/>
      <c r="L282" s="52"/>
      <c r="M282" s="58" t="str">
        <f t="shared" si="4"/>
        <v/>
      </c>
      <c r="N282" s="38"/>
    </row>
    <row r="283" spans="1:14">
      <c r="M283" s="57" t="str">
        <f t="shared" si="4"/>
        <v/>
      </c>
    </row>
    <row r="284" spans="1:14">
      <c r="A284" s="36"/>
      <c r="B284" s="59"/>
      <c r="C284" s="37"/>
      <c r="D284" s="50"/>
      <c r="E284" s="36"/>
      <c r="F284" s="36"/>
      <c r="G284" s="36"/>
      <c r="H284" s="36"/>
      <c r="I284" s="48"/>
      <c r="J284" s="36"/>
      <c r="K284" s="36"/>
      <c r="L284" s="52"/>
      <c r="M284" s="58" t="str">
        <f t="shared" si="4"/>
        <v/>
      </c>
      <c r="N284" s="38"/>
    </row>
    <row r="285" spans="1:14">
      <c r="M285" s="57" t="str">
        <f t="shared" si="4"/>
        <v/>
      </c>
    </row>
    <row r="286" spans="1:14">
      <c r="A286" s="36"/>
      <c r="B286" s="59"/>
      <c r="C286" s="37"/>
      <c r="D286" s="50"/>
      <c r="E286" s="36"/>
      <c r="F286" s="36"/>
      <c r="G286" s="36"/>
      <c r="H286" s="36"/>
      <c r="I286" s="48"/>
      <c r="J286" s="36"/>
      <c r="K286" s="36"/>
      <c r="L286" s="52"/>
      <c r="M286" s="58" t="str">
        <f t="shared" si="4"/>
        <v/>
      </c>
      <c r="N286" s="38"/>
    </row>
    <row r="287" spans="1:14">
      <c r="M287" s="57" t="str">
        <f t="shared" si="4"/>
        <v/>
      </c>
    </row>
    <row r="288" spans="1:14">
      <c r="A288" s="36"/>
      <c r="B288" s="59"/>
      <c r="C288" s="37"/>
      <c r="D288" s="50"/>
      <c r="E288" s="36"/>
      <c r="F288" s="36"/>
      <c r="G288" s="36"/>
      <c r="H288" s="36"/>
      <c r="I288" s="48"/>
      <c r="J288" s="36"/>
      <c r="K288" s="36"/>
      <c r="L288" s="52"/>
      <c r="M288" s="58" t="str">
        <f t="shared" si="4"/>
        <v/>
      </c>
      <c r="N288" s="38"/>
    </row>
    <row r="289" spans="1:14">
      <c r="M289" s="57" t="str">
        <f t="shared" si="4"/>
        <v/>
      </c>
    </row>
    <row r="290" spans="1:14">
      <c r="A290" s="36"/>
      <c r="B290" s="59"/>
      <c r="C290" s="37"/>
      <c r="D290" s="50"/>
      <c r="E290" s="36"/>
      <c r="F290" s="36"/>
      <c r="G290" s="36"/>
      <c r="H290" s="36"/>
      <c r="I290" s="48"/>
      <c r="J290" s="36"/>
      <c r="K290" s="36"/>
      <c r="L290" s="52"/>
      <c r="M290" s="58" t="str">
        <f t="shared" si="4"/>
        <v/>
      </c>
      <c r="N290" s="38"/>
    </row>
    <row r="291" spans="1:14">
      <c r="M291" s="57" t="str">
        <f t="shared" si="4"/>
        <v/>
      </c>
    </row>
    <row r="292" spans="1:14">
      <c r="A292" s="36"/>
      <c r="B292" s="59"/>
      <c r="C292" s="37"/>
      <c r="D292" s="50"/>
      <c r="E292" s="36"/>
      <c r="F292" s="36"/>
      <c r="G292" s="36"/>
      <c r="H292" s="36"/>
      <c r="I292" s="48"/>
      <c r="J292" s="36"/>
      <c r="K292" s="36"/>
      <c r="L292" s="52"/>
      <c r="M292" s="58" t="str">
        <f t="shared" si="4"/>
        <v/>
      </c>
      <c r="N292" s="38"/>
    </row>
    <row r="293" spans="1:14">
      <c r="M293" s="57" t="str">
        <f t="shared" si="4"/>
        <v/>
      </c>
    </row>
    <row r="294" spans="1:14">
      <c r="A294" s="36"/>
      <c r="B294" s="59"/>
      <c r="C294" s="37"/>
      <c r="D294" s="50"/>
      <c r="E294" s="36"/>
      <c r="F294" s="36"/>
      <c r="G294" s="36"/>
      <c r="H294" s="36"/>
      <c r="I294" s="48"/>
      <c r="J294" s="36"/>
      <c r="K294" s="36"/>
      <c r="L294" s="52"/>
      <c r="M294" s="58" t="str">
        <f t="shared" si="4"/>
        <v/>
      </c>
      <c r="N294" s="38"/>
    </row>
    <row r="295" spans="1:14">
      <c r="M295" s="57" t="str">
        <f t="shared" si="4"/>
        <v/>
      </c>
    </row>
    <row r="296" spans="1:14">
      <c r="A296" s="36"/>
      <c r="B296" s="59"/>
      <c r="C296" s="37"/>
      <c r="D296" s="50"/>
      <c r="E296" s="36"/>
      <c r="F296" s="36"/>
      <c r="G296" s="36"/>
      <c r="H296" s="36"/>
      <c r="I296" s="48"/>
      <c r="J296" s="36"/>
      <c r="K296" s="36"/>
      <c r="L296" s="52"/>
      <c r="M296" s="58" t="str">
        <f t="shared" si="4"/>
        <v/>
      </c>
      <c r="N296" s="38"/>
    </row>
    <row r="297" spans="1:14">
      <c r="M297" s="57" t="str">
        <f t="shared" si="4"/>
        <v/>
      </c>
    </row>
    <row r="298" spans="1:14">
      <c r="A298" s="36"/>
      <c r="B298" s="59"/>
      <c r="C298" s="37"/>
      <c r="D298" s="50"/>
      <c r="E298" s="36"/>
      <c r="F298" s="36"/>
      <c r="G298" s="36"/>
      <c r="H298" s="36"/>
      <c r="I298" s="48"/>
      <c r="J298" s="36"/>
      <c r="K298" s="36"/>
      <c r="L298" s="52"/>
      <c r="M298" s="58" t="str">
        <f t="shared" si="4"/>
        <v/>
      </c>
      <c r="N298" s="38"/>
    </row>
    <row r="299" spans="1:14">
      <c r="M299" s="57" t="str">
        <f t="shared" si="4"/>
        <v/>
      </c>
    </row>
    <row r="300" spans="1:14">
      <c r="A300" s="36"/>
      <c r="B300" s="59"/>
      <c r="C300" s="37"/>
      <c r="D300" s="50"/>
      <c r="E300" s="36"/>
      <c r="F300" s="36"/>
      <c r="G300" s="36"/>
      <c r="H300" s="36"/>
      <c r="I300" s="48"/>
      <c r="J300" s="36"/>
      <c r="K300" s="36"/>
      <c r="L300" s="52"/>
      <c r="M300" s="58" t="str">
        <f t="shared" si="4"/>
        <v/>
      </c>
      <c r="N300" s="38"/>
    </row>
    <row r="301" spans="1:14">
      <c r="M301" s="57" t="str">
        <f t="shared" si="4"/>
        <v/>
      </c>
    </row>
    <row r="302" spans="1:14">
      <c r="A302" s="36"/>
      <c r="B302" s="59"/>
      <c r="C302" s="37"/>
      <c r="D302" s="50"/>
      <c r="E302" s="36"/>
      <c r="F302" s="36"/>
      <c r="G302" s="36"/>
      <c r="H302" s="36"/>
      <c r="I302" s="48"/>
      <c r="J302" s="36"/>
      <c r="K302" s="36"/>
      <c r="L302" s="52"/>
      <c r="M302" s="58" t="str">
        <f t="shared" si="4"/>
        <v/>
      </c>
      <c r="N302" s="38"/>
    </row>
    <row r="303" spans="1:14">
      <c r="M303" s="57" t="str">
        <f t="shared" si="4"/>
        <v/>
      </c>
    </row>
    <row r="304" spans="1:14">
      <c r="A304" s="36"/>
      <c r="B304" s="59"/>
      <c r="C304" s="37"/>
      <c r="D304" s="50"/>
      <c r="E304" s="36"/>
      <c r="F304" s="36"/>
      <c r="G304" s="36"/>
      <c r="H304" s="36"/>
      <c r="I304" s="48"/>
      <c r="J304" s="36"/>
      <c r="K304" s="36"/>
      <c r="L304" s="52"/>
      <c r="M304" s="58" t="str">
        <f t="shared" si="4"/>
        <v/>
      </c>
      <c r="N304" s="38"/>
    </row>
    <row r="305" spans="1:14">
      <c r="M305" s="57" t="str">
        <f t="shared" si="4"/>
        <v/>
      </c>
    </row>
    <row r="306" spans="1:14">
      <c r="A306" s="36"/>
      <c r="B306" s="59"/>
      <c r="C306" s="37"/>
      <c r="D306" s="50"/>
      <c r="E306" s="36"/>
      <c r="F306" s="36"/>
      <c r="G306" s="36"/>
      <c r="H306" s="36"/>
      <c r="I306" s="48"/>
      <c r="J306" s="36"/>
      <c r="K306" s="36"/>
      <c r="L306" s="52"/>
      <c r="M306" s="58" t="str">
        <f t="shared" si="4"/>
        <v/>
      </c>
      <c r="N306" s="38"/>
    </row>
    <row r="307" spans="1:14">
      <c r="M307" s="57" t="str">
        <f t="shared" si="4"/>
        <v/>
      </c>
    </row>
    <row r="308" spans="1:14">
      <c r="A308" s="36"/>
      <c r="B308" s="59"/>
      <c r="C308" s="37"/>
      <c r="D308" s="50"/>
      <c r="E308" s="36"/>
      <c r="F308" s="36"/>
      <c r="G308" s="36"/>
      <c r="H308" s="36"/>
      <c r="I308" s="48"/>
      <c r="J308" s="36"/>
      <c r="K308" s="36"/>
      <c r="L308" s="52"/>
      <c r="M308" s="58" t="str">
        <f t="shared" si="4"/>
        <v/>
      </c>
      <c r="N308" s="38"/>
    </row>
    <row r="309" spans="1:14">
      <c r="M309" s="57" t="str">
        <f t="shared" si="4"/>
        <v/>
      </c>
    </row>
    <row r="310" spans="1:14">
      <c r="A310" s="36"/>
      <c r="B310" s="59"/>
      <c r="C310" s="37"/>
      <c r="D310" s="50"/>
      <c r="E310" s="36"/>
      <c r="F310" s="36"/>
      <c r="G310" s="36"/>
      <c r="H310" s="36"/>
      <c r="I310" s="48"/>
      <c r="J310" s="36"/>
      <c r="K310" s="36"/>
      <c r="L310" s="52"/>
      <c r="M310" s="58" t="str">
        <f t="shared" si="4"/>
        <v/>
      </c>
      <c r="N310" s="38"/>
    </row>
    <row r="311" spans="1:14">
      <c r="M311" s="57" t="str">
        <f t="shared" si="4"/>
        <v/>
      </c>
    </row>
    <row r="312" spans="1:14">
      <c r="A312" s="36"/>
      <c r="B312" s="59"/>
      <c r="C312" s="37"/>
      <c r="D312" s="50"/>
      <c r="E312" s="36"/>
      <c r="F312" s="36"/>
      <c r="G312" s="36"/>
      <c r="H312" s="36"/>
      <c r="I312" s="48"/>
      <c r="J312" s="36"/>
      <c r="K312" s="36"/>
      <c r="L312" s="52"/>
      <c r="M312" s="58" t="str">
        <f t="shared" si="4"/>
        <v/>
      </c>
      <c r="N312" s="38"/>
    </row>
    <row r="313" spans="1:14">
      <c r="M313" s="57" t="str">
        <f t="shared" si="4"/>
        <v/>
      </c>
    </row>
    <row r="314" spans="1:14">
      <c r="A314" s="36"/>
      <c r="B314" s="59"/>
      <c r="C314" s="37"/>
      <c r="D314" s="50"/>
      <c r="E314" s="36"/>
      <c r="F314" s="36"/>
      <c r="G314" s="36"/>
      <c r="H314" s="36"/>
      <c r="I314" s="48"/>
      <c r="J314" s="36"/>
      <c r="K314" s="36"/>
      <c r="L314" s="52"/>
      <c r="M314" s="58" t="str">
        <f t="shared" si="4"/>
        <v/>
      </c>
      <c r="N314" s="38"/>
    </row>
    <row r="315" spans="1:14">
      <c r="M315" s="57" t="str">
        <f t="shared" si="4"/>
        <v/>
      </c>
    </row>
    <row r="316" spans="1:14">
      <c r="A316" s="36"/>
      <c r="B316" s="59"/>
      <c r="C316" s="37"/>
      <c r="D316" s="50"/>
      <c r="E316" s="36"/>
      <c r="F316" s="36"/>
      <c r="G316" s="36"/>
      <c r="H316" s="36"/>
      <c r="I316" s="48"/>
      <c r="J316" s="36"/>
      <c r="K316" s="36"/>
      <c r="L316" s="52"/>
      <c r="M316" s="58" t="str">
        <f t="shared" si="4"/>
        <v/>
      </c>
      <c r="N316" s="38"/>
    </row>
    <row r="317" spans="1:14">
      <c r="M317" s="57" t="str">
        <f t="shared" si="4"/>
        <v/>
      </c>
    </row>
    <row r="318" spans="1:14">
      <c r="A318" s="36"/>
      <c r="B318" s="59"/>
      <c r="C318" s="37"/>
      <c r="D318" s="50"/>
      <c r="E318" s="36"/>
      <c r="F318" s="36"/>
      <c r="G318" s="36"/>
      <c r="H318" s="36"/>
      <c r="I318" s="48"/>
      <c r="J318" s="36"/>
      <c r="K318" s="36"/>
      <c r="L318" s="52"/>
      <c r="M318" s="58" t="str">
        <f t="shared" si="4"/>
        <v/>
      </c>
      <c r="N318" s="38"/>
    </row>
    <row r="319" spans="1:14">
      <c r="M319" s="57" t="str">
        <f t="shared" si="4"/>
        <v/>
      </c>
    </row>
    <row r="320" spans="1:14">
      <c r="A320" s="36"/>
      <c r="B320" s="59"/>
      <c r="C320" s="37"/>
      <c r="D320" s="50"/>
      <c r="E320" s="36"/>
      <c r="F320" s="36"/>
      <c r="G320" s="36"/>
      <c r="H320" s="36"/>
      <c r="I320" s="48"/>
      <c r="J320" s="36"/>
      <c r="K320" s="36"/>
      <c r="L320" s="52"/>
      <c r="M320" s="58" t="str">
        <f t="shared" si="4"/>
        <v/>
      </c>
      <c r="N320" s="38"/>
    </row>
    <row r="321" spans="1:14">
      <c r="M321" s="57" t="str">
        <f t="shared" si="4"/>
        <v/>
      </c>
    </row>
    <row r="322" spans="1:14">
      <c r="A322" s="36"/>
      <c r="B322" s="59"/>
      <c r="C322" s="37"/>
      <c r="D322" s="50"/>
      <c r="E322" s="36"/>
      <c r="F322" s="36"/>
      <c r="G322" s="36"/>
      <c r="H322" s="36"/>
      <c r="I322" s="48"/>
      <c r="J322" s="36"/>
      <c r="K322" s="36"/>
      <c r="L322" s="52"/>
      <c r="M322" s="58" t="str">
        <f t="shared" si="4"/>
        <v/>
      </c>
      <c r="N322" s="38"/>
    </row>
    <row r="323" spans="1:14">
      <c r="M323" s="57" t="str">
        <f t="shared" si="4"/>
        <v/>
      </c>
    </row>
    <row r="324" spans="1:14">
      <c r="A324" s="36"/>
      <c r="B324" s="59"/>
      <c r="C324" s="37"/>
      <c r="D324" s="50"/>
      <c r="E324" s="36"/>
      <c r="F324" s="36"/>
      <c r="G324" s="36"/>
      <c r="H324" s="36"/>
      <c r="I324" s="48"/>
      <c r="J324" s="36"/>
      <c r="K324" s="36"/>
      <c r="L324" s="52"/>
      <c r="M324" s="58" t="str">
        <f t="shared" si="4"/>
        <v/>
      </c>
      <c r="N324" s="38"/>
    </row>
    <row r="325" spans="1:14">
      <c r="M325" s="57" t="str">
        <f t="shared" ref="M325:M388" si="5">IF(OR(F325="Lead",J325="Lead"),"Lead",(IF(OR(OR(F325="",J325=""),AND(AND(NOT(F325="Lead"),J325="Galvanized Iron/Steel"),I325="")),"",IF(AND(OR(I325="Yes",I325="Don't Know"),J325="Galvanized Iron/Steel"),"Galvanized Requiring Replacement",IF(OR(F325="Unknown",J325="Unknown"),"Lead Status Unknown",IF(AND(F325="No System Owned Portion",J325="No Customer Owned Portion"),"","Non-Lead"))))))</f>
        <v/>
      </c>
    </row>
    <row r="326" spans="1:14">
      <c r="A326" s="36"/>
      <c r="B326" s="59"/>
      <c r="C326" s="37"/>
      <c r="D326" s="50"/>
      <c r="E326" s="36"/>
      <c r="F326" s="36"/>
      <c r="G326" s="36"/>
      <c r="H326" s="36"/>
      <c r="I326" s="48"/>
      <c r="J326" s="36"/>
      <c r="K326" s="36"/>
      <c r="L326" s="52"/>
      <c r="M326" s="58" t="str">
        <f t="shared" si="5"/>
        <v/>
      </c>
      <c r="N326" s="38"/>
    </row>
    <row r="327" spans="1:14">
      <c r="M327" s="57" t="str">
        <f t="shared" si="5"/>
        <v/>
      </c>
    </row>
    <row r="328" spans="1:14">
      <c r="A328" s="36"/>
      <c r="B328" s="59"/>
      <c r="C328" s="37"/>
      <c r="D328" s="50"/>
      <c r="E328" s="36"/>
      <c r="F328" s="36"/>
      <c r="G328" s="36"/>
      <c r="H328" s="36"/>
      <c r="I328" s="48"/>
      <c r="J328" s="36"/>
      <c r="K328" s="36"/>
      <c r="L328" s="52"/>
      <c r="M328" s="58" t="str">
        <f t="shared" si="5"/>
        <v/>
      </c>
      <c r="N328" s="38"/>
    </row>
    <row r="329" spans="1:14">
      <c r="M329" s="57" t="str">
        <f t="shared" si="5"/>
        <v/>
      </c>
    </row>
    <row r="330" spans="1:14">
      <c r="A330" s="36"/>
      <c r="B330" s="59"/>
      <c r="C330" s="37"/>
      <c r="D330" s="50"/>
      <c r="E330" s="36"/>
      <c r="F330" s="36"/>
      <c r="G330" s="36"/>
      <c r="H330" s="36"/>
      <c r="I330" s="48"/>
      <c r="J330" s="36"/>
      <c r="K330" s="36"/>
      <c r="L330" s="52"/>
      <c r="M330" s="58" t="str">
        <f t="shared" si="5"/>
        <v/>
      </c>
      <c r="N330" s="38"/>
    </row>
    <row r="331" spans="1:14">
      <c r="M331" s="57" t="str">
        <f t="shared" si="5"/>
        <v/>
      </c>
    </row>
    <row r="332" spans="1:14">
      <c r="A332" s="36"/>
      <c r="B332" s="59"/>
      <c r="C332" s="37"/>
      <c r="D332" s="50"/>
      <c r="E332" s="36"/>
      <c r="F332" s="36"/>
      <c r="G332" s="36"/>
      <c r="H332" s="36"/>
      <c r="I332" s="48"/>
      <c r="J332" s="36"/>
      <c r="K332" s="36"/>
      <c r="L332" s="52"/>
      <c r="M332" s="58" t="str">
        <f t="shared" si="5"/>
        <v/>
      </c>
      <c r="N332" s="38"/>
    </row>
    <row r="333" spans="1:14">
      <c r="M333" s="57" t="str">
        <f t="shared" si="5"/>
        <v/>
      </c>
    </row>
    <row r="334" spans="1:14">
      <c r="A334" s="36"/>
      <c r="B334" s="59"/>
      <c r="C334" s="37"/>
      <c r="D334" s="50"/>
      <c r="E334" s="36"/>
      <c r="F334" s="36"/>
      <c r="G334" s="36"/>
      <c r="H334" s="36"/>
      <c r="I334" s="48"/>
      <c r="J334" s="36"/>
      <c r="K334" s="36"/>
      <c r="L334" s="52"/>
      <c r="M334" s="58" t="str">
        <f t="shared" si="5"/>
        <v/>
      </c>
      <c r="N334" s="38"/>
    </row>
    <row r="335" spans="1:14">
      <c r="M335" s="57" t="str">
        <f t="shared" si="5"/>
        <v/>
      </c>
    </row>
    <row r="336" spans="1:14">
      <c r="A336" s="36"/>
      <c r="B336" s="59"/>
      <c r="C336" s="37"/>
      <c r="D336" s="50"/>
      <c r="E336" s="36"/>
      <c r="F336" s="36"/>
      <c r="G336" s="36"/>
      <c r="H336" s="36"/>
      <c r="I336" s="48"/>
      <c r="J336" s="36"/>
      <c r="K336" s="36"/>
      <c r="L336" s="52"/>
      <c r="M336" s="58" t="str">
        <f t="shared" si="5"/>
        <v/>
      </c>
      <c r="N336" s="38"/>
    </row>
    <row r="337" spans="1:14">
      <c r="M337" s="57" t="str">
        <f t="shared" si="5"/>
        <v/>
      </c>
    </row>
    <row r="338" spans="1:14">
      <c r="A338" s="36"/>
      <c r="B338" s="59"/>
      <c r="C338" s="37"/>
      <c r="D338" s="50"/>
      <c r="E338" s="36"/>
      <c r="F338" s="36"/>
      <c r="G338" s="36"/>
      <c r="H338" s="36"/>
      <c r="I338" s="48"/>
      <c r="J338" s="36"/>
      <c r="K338" s="36"/>
      <c r="L338" s="52"/>
      <c r="M338" s="58" t="str">
        <f t="shared" si="5"/>
        <v/>
      </c>
      <c r="N338" s="38"/>
    </row>
    <row r="339" spans="1:14">
      <c r="M339" s="57" t="str">
        <f t="shared" si="5"/>
        <v/>
      </c>
    </row>
    <row r="340" spans="1:14">
      <c r="A340" s="36"/>
      <c r="B340" s="59"/>
      <c r="C340" s="37"/>
      <c r="D340" s="50"/>
      <c r="E340" s="36"/>
      <c r="F340" s="36"/>
      <c r="G340" s="36"/>
      <c r="H340" s="36"/>
      <c r="I340" s="48"/>
      <c r="J340" s="36"/>
      <c r="K340" s="36"/>
      <c r="L340" s="52"/>
      <c r="M340" s="58" t="str">
        <f t="shared" si="5"/>
        <v/>
      </c>
      <c r="N340" s="38"/>
    </row>
    <row r="341" spans="1:14">
      <c r="M341" s="57" t="str">
        <f t="shared" si="5"/>
        <v/>
      </c>
    </row>
    <row r="342" spans="1:14">
      <c r="A342" s="36"/>
      <c r="B342" s="59"/>
      <c r="C342" s="37"/>
      <c r="D342" s="50"/>
      <c r="E342" s="36"/>
      <c r="F342" s="36"/>
      <c r="G342" s="36"/>
      <c r="H342" s="36"/>
      <c r="I342" s="48"/>
      <c r="J342" s="36"/>
      <c r="K342" s="36"/>
      <c r="L342" s="52"/>
      <c r="M342" s="58" t="str">
        <f t="shared" si="5"/>
        <v/>
      </c>
      <c r="N342" s="38"/>
    </row>
    <row r="343" spans="1:14">
      <c r="M343" s="57" t="str">
        <f t="shared" si="5"/>
        <v/>
      </c>
    </row>
    <row r="344" spans="1:14">
      <c r="A344" s="36"/>
      <c r="B344" s="59"/>
      <c r="C344" s="37"/>
      <c r="D344" s="50"/>
      <c r="E344" s="36"/>
      <c r="F344" s="36"/>
      <c r="G344" s="36"/>
      <c r="H344" s="36"/>
      <c r="I344" s="48"/>
      <c r="J344" s="36"/>
      <c r="K344" s="36"/>
      <c r="L344" s="52"/>
      <c r="M344" s="58" t="str">
        <f t="shared" si="5"/>
        <v/>
      </c>
      <c r="N344" s="38"/>
    </row>
    <row r="345" spans="1:14">
      <c r="M345" s="57" t="str">
        <f t="shared" si="5"/>
        <v/>
      </c>
    </row>
    <row r="346" spans="1:14">
      <c r="A346" s="36"/>
      <c r="B346" s="59"/>
      <c r="C346" s="37"/>
      <c r="D346" s="50"/>
      <c r="E346" s="36"/>
      <c r="F346" s="36"/>
      <c r="G346" s="36"/>
      <c r="H346" s="36"/>
      <c r="I346" s="48"/>
      <c r="J346" s="36"/>
      <c r="K346" s="36"/>
      <c r="L346" s="52"/>
      <c r="M346" s="58" t="str">
        <f t="shared" si="5"/>
        <v/>
      </c>
      <c r="N346" s="38"/>
    </row>
    <row r="347" spans="1:14">
      <c r="M347" s="57" t="str">
        <f t="shared" si="5"/>
        <v/>
      </c>
    </row>
    <row r="348" spans="1:14">
      <c r="A348" s="36"/>
      <c r="B348" s="59"/>
      <c r="C348" s="37"/>
      <c r="D348" s="50"/>
      <c r="E348" s="36"/>
      <c r="F348" s="36"/>
      <c r="G348" s="36"/>
      <c r="H348" s="36"/>
      <c r="I348" s="48"/>
      <c r="J348" s="36"/>
      <c r="K348" s="36"/>
      <c r="L348" s="52"/>
      <c r="M348" s="58" t="str">
        <f t="shared" si="5"/>
        <v/>
      </c>
      <c r="N348" s="38"/>
    </row>
    <row r="349" spans="1:14">
      <c r="M349" s="57" t="str">
        <f t="shared" si="5"/>
        <v/>
      </c>
    </row>
    <row r="350" spans="1:14">
      <c r="A350" s="36"/>
      <c r="B350" s="59"/>
      <c r="C350" s="37"/>
      <c r="D350" s="50"/>
      <c r="E350" s="36"/>
      <c r="F350" s="36"/>
      <c r="G350" s="36"/>
      <c r="H350" s="36"/>
      <c r="I350" s="48"/>
      <c r="J350" s="36"/>
      <c r="K350" s="36"/>
      <c r="L350" s="52"/>
      <c r="M350" s="58" t="str">
        <f t="shared" si="5"/>
        <v/>
      </c>
      <c r="N350" s="38"/>
    </row>
    <row r="351" spans="1:14">
      <c r="M351" s="57" t="str">
        <f t="shared" si="5"/>
        <v/>
      </c>
    </row>
    <row r="352" spans="1:14">
      <c r="A352" s="36"/>
      <c r="B352" s="59"/>
      <c r="C352" s="37"/>
      <c r="D352" s="50"/>
      <c r="E352" s="36"/>
      <c r="F352" s="36"/>
      <c r="G352" s="36"/>
      <c r="H352" s="36"/>
      <c r="I352" s="48"/>
      <c r="J352" s="36"/>
      <c r="K352" s="36"/>
      <c r="L352" s="52"/>
      <c r="M352" s="58" t="str">
        <f t="shared" si="5"/>
        <v/>
      </c>
      <c r="N352" s="38"/>
    </row>
    <row r="353" spans="1:14">
      <c r="M353" s="57" t="str">
        <f t="shared" si="5"/>
        <v/>
      </c>
    </row>
    <row r="354" spans="1:14">
      <c r="A354" s="36"/>
      <c r="B354" s="59"/>
      <c r="C354" s="37"/>
      <c r="D354" s="50"/>
      <c r="E354" s="36"/>
      <c r="F354" s="36"/>
      <c r="G354" s="36"/>
      <c r="H354" s="36"/>
      <c r="I354" s="48"/>
      <c r="J354" s="36"/>
      <c r="K354" s="36"/>
      <c r="L354" s="52"/>
      <c r="M354" s="58" t="str">
        <f t="shared" si="5"/>
        <v/>
      </c>
      <c r="N354" s="38"/>
    </row>
    <row r="355" spans="1:14">
      <c r="M355" s="57" t="str">
        <f t="shared" si="5"/>
        <v/>
      </c>
    </row>
    <row r="356" spans="1:14">
      <c r="A356" s="36"/>
      <c r="B356" s="59"/>
      <c r="C356" s="37"/>
      <c r="D356" s="50"/>
      <c r="E356" s="36"/>
      <c r="F356" s="36"/>
      <c r="G356" s="36"/>
      <c r="H356" s="36"/>
      <c r="I356" s="48"/>
      <c r="J356" s="36"/>
      <c r="K356" s="36"/>
      <c r="L356" s="52"/>
      <c r="M356" s="58" t="str">
        <f t="shared" si="5"/>
        <v/>
      </c>
      <c r="N356" s="38"/>
    </row>
    <row r="357" spans="1:14">
      <c r="M357" s="57" t="str">
        <f t="shared" si="5"/>
        <v/>
      </c>
    </row>
    <row r="358" spans="1:14">
      <c r="A358" s="36"/>
      <c r="B358" s="59"/>
      <c r="C358" s="37"/>
      <c r="D358" s="50"/>
      <c r="E358" s="36"/>
      <c r="F358" s="36"/>
      <c r="G358" s="36"/>
      <c r="H358" s="36"/>
      <c r="I358" s="48"/>
      <c r="J358" s="36"/>
      <c r="K358" s="36"/>
      <c r="L358" s="52"/>
      <c r="M358" s="58" t="str">
        <f t="shared" si="5"/>
        <v/>
      </c>
      <c r="N358" s="38"/>
    </row>
    <row r="359" spans="1:14">
      <c r="M359" s="57" t="str">
        <f t="shared" si="5"/>
        <v/>
      </c>
    </row>
    <row r="360" spans="1:14">
      <c r="A360" s="36"/>
      <c r="B360" s="59"/>
      <c r="C360" s="37"/>
      <c r="D360" s="50"/>
      <c r="E360" s="36"/>
      <c r="F360" s="36"/>
      <c r="G360" s="36"/>
      <c r="H360" s="36"/>
      <c r="I360" s="48"/>
      <c r="J360" s="36"/>
      <c r="K360" s="36"/>
      <c r="L360" s="52"/>
      <c r="M360" s="58" t="str">
        <f t="shared" si="5"/>
        <v/>
      </c>
      <c r="N360" s="38"/>
    </row>
    <row r="361" spans="1:14">
      <c r="M361" s="57" t="str">
        <f t="shared" si="5"/>
        <v/>
      </c>
    </row>
    <row r="362" spans="1:14">
      <c r="A362" s="36"/>
      <c r="B362" s="59"/>
      <c r="C362" s="37"/>
      <c r="D362" s="50"/>
      <c r="E362" s="36"/>
      <c r="F362" s="36"/>
      <c r="G362" s="36"/>
      <c r="H362" s="36"/>
      <c r="I362" s="48"/>
      <c r="J362" s="36"/>
      <c r="K362" s="36"/>
      <c r="L362" s="52"/>
      <c r="M362" s="58" t="str">
        <f t="shared" si="5"/>
        <v/>
      </c>
      <c r="N362" s="38"/>
    </row>
    <row r="363" spans="1:14">
      <c r="M363" s="57" t="str">
        <f t="shared" si="5"/>
        <v/>
      </c>
    </row>
    <row r="364" spans="1:14">
      <c r="A364" s="36"/>
      <c r="B364" s="59"/>
      <c r="C364" s="37"/>
      <c r="D364" s="50"/>
      <c r="E364" s="36"/>
      <c r="F364" s="36"/>
      <c r="G364" s="36"/>
      <c r="H364" s="36"/>
      <c r="I364" s="48"/>
      <c r="J364" s="36"/>
      <c r="K364" s="36"/>
      <c r="L364" s="52"/>
      <c r="M364" s="58" t="str">
        <f t="shared" si="5"/>
        <v/>
      </c>
      <c r="N364" s="38"/>
    </row>
    <row r="365" spans="1:14">
      <c r="M365" s="57" t="str">
        <f t="shared" si="5"/>
        <v/>
      </c>
    </row>
    <row r="366" spans="1:14">
      <c r="A366" s="36"/>
      <c r="B366" s="59"/>
      <c r="C366" s="37"/>
      <c r="D366" s="50"/>
      <c r="E366" s="36"/>
      <c r="F366" s="36"/>
      <c r="G366" s="36"/>
      <c r="H366" s="36"/>
      <c r="I366" s="48"/>
      <c r="J366" s="36"/>
      <c r="K366" s="36"/>
      <c r="L366" s="52"/>
      <c r="M366" s="58" t="str">
        <f t="shared" si="5"/>
        <v/>
      </c>
      <c r="N366" s="38"/>
    </row>
    <row r="367" spans="1:14">
      <c r="M367" s="57" t="str">
        <f t="shared" si="5"/>
        <v/>
      </c>
    </row>
    <row r="368" spans="1:14">
      <c r="A368" s="36"/>
      <c r="B368" s="59"/>
      <c r="C368" s="37"/>
      <c r="D368" s="50"/>
      <c r="E368" s="36"/>
      <c r="F368" s="36"/>
      <c r="G368" s="36"/>
      <c r="H368" s="36"/>
      <c r="I368" s="48"/>
      <c r="J368" s="36"/>
      <c r="K368" s="36"/>
      <c r="L368" s="52"/>
      <c r="M368" s="58" t="str">
        <f t="shared" si="5"/>
        <v/>
      </c>
      <c r="N368" s="38"/>
    </row>
    <row r="369" spans="1:14">
      <c r="M369" s="57" t="str">
        <f t="shared" si="5"/>
        <v/>
      </c>
    </row>
    <row r="370" spans="1:14">
      <c r="A370" s="36"/>
      <c r="B370" s="59"/>
      <c r="C370" s="37"/>
      <c r="D370" s="50"/>
      <c r="E370" s="36"/>
      <c r="F370" s="36"/>
      <c r="G370" s="36"/>
      <c r="H370" s="36"/>
      <c r="I370" s="48"/>
      <c r="J370" s="36"/>
      <c r="K370" s="36"/>
      <c r="L370" s="52"/>
      <c r="M370" s="58" t="str">
        <f t="shared" si="5"/>
        <v/>
      </c>
      <c r="N370" s="38"/>
    </row>
    <row r="371" spans="1:14">
      <c r="M371" s="57" t="str">
        <f t="shared" si="5"/>
        <v/>
      </c>
    </row>
    <row r="372" spans="1:14">
      <c r="A372" s="36"/>
      <c r="B372" s="59"/>
      <c r="C372" s="37"/>
      <c r="D372" s="50"/>
      <c r="E372" s="36"/>
      <c r="F372" s="36"/>
      <c r="G372" s="36"/>
      <c r="H372" s="36"/>
      <c r="I372" s="48"/>
      <c r="J372" s="36"/>
      <c r="K372" s="36"/>
      <c r="L372" s="52"/>
      <c r="M372" s="58" t="str">
        <f t="shared" si="5"/>
        <v/>
      </c>
      <c r="N372" s="38"/>
    </row>
    <row r="373" spans="1:14">
      <c r="M373" s="57" t="str">
        <f t="shared" si="5"/>
        <v/>
      </c>
    </row>
    <row r="374" spans="1:14">
      <c r="A374" s="36"/>
      <c r="B374" s="59"/>
      <c r="C374" s="37"/>
      <c r="D374" s="50"/>
      <c r="E374" s="36"/>
      <c r="F374" s="36"/>
      <c r="G374" s="36"/>
      <c r="H374" s="36"/>
      <c r="I374" s="48"/>
      <c r="J374" s="36"/>
      <c r="K374" s="36"/>
      <c r="L374" s="52"/>
      <c r="M374" s="58" t="str">
        <f t="shared" si="5"/>
        <v/>
      </c>
      <c r="N374" s="38"/>
    </row>
    <row r="375" spans="1:14">
      <c r="M375" s="57" t="str">
        <f t="shared" si="5"/>
        <v/>
      </c>
    </row>
    <row r="376" spans="1:14">
      <c r="A376" s="36"/>
      <c r="B376" s="59"/>
      <c r="C376" s="37"/>
      <c r="D376" s="50"/>
      <c r="E376" s="36"/>
      <c r="F376" s="36"/>
      <c r="G376" s="36"/>
      <c r="H376" s="36"/>
      <c r="I376" s="48"/>
      <c r="J376" s="36"/>
      <c r="K376" s="36"/>
      <c r="L376" s="52"/>
      <c r="M376" s="58" t="str">
        <f t="shared" si="5"/>
        <v/>
      </c>
      <c r="N376" s="38"/>
    </row>
    <row r="377" spans="1:14">
      <c r="M377" s="57" t="str">
        <f t="shared" si="5"/>
        <v/>
      </c>
    </row>
    <row r="378" spans="1:14">
      <c r="A378" s="36"/>
      <c r="B378" s="59"/>
      <c r="C378" s="37"/>
      <c r="D378" s="50"/>
      <c r="E378" s="36"/>
      <c r="F378" s="36"/>
      <c r="G378" s="36"/>
      <c r="H378" s="36"/>
      <c r="I378" s="48"/>
      <c r="J378" s="36"/>
      <c r="K378" s="36"/>
      <c r="L378" s="52"/>
      <c r="M378" s="58" t="str">
        <f t="shared" si="5"/>
        <v/>
      </c>
      <c r="N378" s="38"/>
    </row>
    <row r="379" spans="1:14">
      <c r="M379" s="57" t="str">
        <f t="shared" si="5"/>
        <v/>
      </c>
    </row>
    <row r="380" spans="1:14">
      <c r="A380" s="36"/>
      <c r="B380" s="59"/>
      <c r="C380" s="37"/>
      <c r="D380" s="50"/>
      <c r="E380" s="36"/>
      <c r="F380" s="36"/>
      <c r="G380" s="36"/>
      <c r="H380" s="36"/>
      <c r="I380" s="48"/>
      <c r="J380" s="36"/>
      <c r="K380" s="36"/>
      <c r="L380" s="52"/>
      <c r="M380" s="58" t="str">
        <f t="shared" si="5"/>
        <v/>
      </c>
      <c r="N380" s="38"/>
    </row>
    <row r="381" spans="1:14">
      <c r="M381" s="57" t="str">
        <f t="shared" si="5"/>
        <v/>
      </c>
    </row>
    <row r="382" spans="1:14">
      <c r="A382" s="36"/>
      <c r="B382" s="59"/>
      <c r="C382" s="37"/>
      <c r="D382" s="50"/>
      <c r="E382" s="36"/>
      <c r="F382" s="36"/>
      <c r="G382" s="36"/>
      <c r="H382" s="36"/>
      <c r="I382" s="48"/>
      <c r="J382" s="36"/>
      <c r="K382" s="36"/>
      <c r="L382" s="52"/>
      <c r="M382" s="58" t="str">
        <f t="shared" si="5"/>
        <v/>
      </c>
      <c r="N382" s="38"/>
    </row>
    <row r="383" spans="1:14">
      <c r="M383" s="57" t="str">
        <f t="shared" si="5"/>
        <v/>
      </c>
    </row>
    <row r="384" spans="1:14">
      <c r="A384" s="36"/>
      <c r="B384" s="59"/>
      <c r="C384" s="37"/>
      <c r="D384" s="50"/>
      <c r="E384" s="36"/>
      <c r="F384" s="36"/>
      <c r="G384" s="36"/>
      <c r="H384" s="36"/>
      <c r="I384" s="48"/>
      <c r="J384" s="36"/>
      <c r="K384" s="36"/>
      <c r="L384" s="52"/>
      <c r="M384" s="58" t="str">
        <f t="shared" si="5"/>
        <v/>
      </c>
      <c r="N384" s="38"/>
    </row>
    <row r="385" spans="1:14">
      <c r="M385" s="57" t="str">
        <f t="shared" si="5"/>
        <v/>
      </c>
    </row>
    <row r="386" spans="1:14">
      <c r="A386" s="36"/>
      <c r="B386" s="59"/>
      <c r="C386" s="37"/>
      <c r="D386" s="50"/>
      <c r="E386" s="36"/>
      <c r="F386" s="36"/>
      <c r="G386" s="36"/>
      <c r="H386" s="36"/>
      <c r="I386" s="48"/>
      <c r="J386" s="36"/>
      <c r="K386" s="36"/>
      <c r="L386" s="52"/>
      <c r="M386" s="58" t="str">
        <f t="shared" si="5"/>
        <v/>
      </c>
      <c r="N386" s="38"/>
    </row>
    <row r="387" spans="1:14">
      <c r="M387" s="57" t="str">
        <f t="shared" si="5"/>
        <v/>
      </c>
    </row>
    <row r="388" spans="1:14">
      <c r="A388" s="36"/>
      <c r="B388" s="59"/>
      <c r="C388" s="37"/>
      <c r="D388" s="50"/>
      <c r="E388" s="36"/>
      <c r="F388" s="36"/>
      <c r="G388" s="36"/>
      <c r="H388" s="36"/>
      <c r="I388" s="48"/>
      <c r="J388" s="36"/>
      <c r="K388" s="36"/>
      <c r="L388" s="52"/>
      <c r="M388" s="58" t="str">
        <f t="shared" si="5"/>
        <v/>
      </c>
      <c r="N388" s="38"/>
    </row>
    <row r="389" spans="1:14">
      <c r="M389" s="57" t="str">
        <f t="shared" ref="M389:M452" si="6">IF(OR(F389="Lead",J389="Lead"),"Lead",(IF(OR(OR(F389="",J389=""),AND(AND(NOT(F389="Lead"),J389="Galvanized Iron/Steel"),I389="")),"",IF(AND(OR(I389="Yes",I389="Don't Know"),J389="Galvanized Iron/Steel"),"Galvanized Requiring Replacement",IF(OR(F389="Unknown",J389="Unknown"),"Lead Status Unknown",IF(AND(F389="No System Owned Portion",J389="No Customer Owned Portion"),"","Non-Lead"))))))</f>
        <v/>
      </c>
    </row>
    <row r="390" spans="1:14">
      <c r="A390" s="36"/>
      <c r="B390" s="59"/>
      <c r="C390" s="37"/>
      <c r="D390" s="50"/>
      <c r="E390" s="36"/>
      <c r="F390" s="36"/>
      <c r="G390" s="36"/>
      <c r="H390" s="36"/>
      <c r="I390" s="48"/>
      <c r="J390" s="36"/>
      <c r="K390" s="36"/>
      <c r="L390" s="52"/>
      <c r="M390" s="58" t="str">
        <f t="shared" si="6"/>
        <v/>
      </c>
      <c r="N390" s="38"/>
    </row>
    <row r="391" spans="1:14">
      <c r="M391" s="57" t="str">
        <f t="shared" si="6"/>
        <v/>
      </c>
    </row>
    <row r="392" spans="1:14">
      <c r="A392" s="36"/>
      <c r="B392" s="59"/>
      <c r="C392" s="37"/>
      <c r="D392" s="50"/>
      <c r="E392" s="36"/>
      <c r="F392" s="36"/>
      <c r="G392" s="36"/>
      <c r="H392" s="36"/>
      <c r="I392" s="48"/>
      <c r="J392" s="36"/>
      <c r="K392" s="36"/>
      <c r="L392" s="52"/>
      <c r="M392" s="58" t="str">
        <f t="shared" si="6"/>
        <v/>
      </c>
      <c r="N392" s="38"/>
    </row>
    <row r="393" spans="1:14">
      <c r="M393" s="57" t="str">
        <f t="shared" si="6"/>
        <v/>
      </c>
    </row>
    <row r="394" spans="1:14">
      <c r="A394" s="36"/>
      <c r="B394" s="59"/>
      <c r="C394" s="37"/>
      <c r="D394" s="50"/>
      <c r="E394" s="36"/>
      <c r="F394" s="36"/>
      <c r="G394" s="36"/>
      <c r="H394" s="36"/>
      <c r="I394" s="48"/>
      <c r="J394" s="36"/>
      <c r="K394" s="36"/>
      <c r="L394" s="52"/>
      <c r="M394" s="58" t="str">
        <f t="shared" si="6"/>
        <v/>
      </c>
      <c r="N394" s="38"/>
    </row>
    <row r="395" spans="1:14">
      <c r="M395" s="57" t="str">
        <f t="shared" si="6"/>
        <v/>
      </c>
    </row>
    <row r="396" spans="1:14">
      <c r="A396" s="36"/>
      <c r="B396" s="59"/>
      <c r="C396" s="37"/>
      <c r="D396" s="50"/>
      <c r="E396" s="36"/>
      <c r="F396" s="36"/>
      <c r="G396" s="36"/>
      <c r="H396" s="36"/>
      <c r="I396" s="48"/>
      <c r="J396" s="36"/>
      <c r="K396" s="36"/>
      <c r="L396" s="52"/>
      <c r="M396" s="58" t="str">
        <f t="shared" si="6"/>
        <v/>
      </c>
      <c r="N396" s="38"/>
    </row>
    <row r="397" spans="1:14">
      <c r="M397" s="57" t="str">
        <f t="shared" si="6"/>
        <v/>
      </c>
    </row>
    <row r="398" spans="1:14">
      <c r="A398" s="36"/>
      <c r="B398" s="59"/>
      <c r="C398" s="37"/>
      <c r="D398" s="50"/>
      <c r="E398" s="36"/>
      <c r="F398" s="36"/>
      <c r="G398" s="36"/>
      <c r="H398" s="36"/>
      <c r="I398" s="48"/>
      <c r="J398" s="36"/>
      <c r="K398" s="36"/>
      <c r="L398" s="52"/>
      <c r="M398" s="58" t="str">
        <f t="shared" si="6"/>
        <v/>
      </c>
      <c r="N398" s="38"/>
    </row>
    <row r="399" spans="1:14">
      <c r="M399" s="57" t="str">
        <f t="shared" si="6"/>
        <v/>
      </c>
    </row>
    <row r="400" spans="1:14">
      <c r="A400" s="36"/>
      <c r="B400" s="59"/>
      <c r="C400" s="37"/>
      <c r="D400" s="50"/>
      <c r="E400" s="36"/>
      <c r="F400" s="36"/>
      <c r="G400" s="36"/>
      <c r="H400" s="36"/>
      <c r="I400" s="48"/>
      <c r="J400" s="36"/>
      <c r="K400" s="36"/>
      <c r="L400" s="52"/>
      <c r="M400" s="58" t="str">
        <f t="shared" si="6"/>
        <v/>
      </c>
      <c r="N400" s="38"/>
    </row>
    <row r="401" spans="1:14">
      <c r="M401" s="57" t="str">
        <f t="shared" si="6"/>
        <v/>
      </c>
    </row>
    <row r="402" spans="1:14">
      <c r="A402" s="36"/>
      <c r="B402" s="59"/>
      <c r="C402" s="37"/>
      <c r="D402" s="50"/>
      <c r="E402" s="36"/>
      <c r="F402" s="36"/>
      <c r="G402" s="36"/>
      <c r="H402" s="36"/>
      <c r="I402" s="48"/>
      <c r="J402" s="36"/>
      <c r="K402" s="36"/>
      <c r="L402" s="52"/>
      <c r="M402" s="58" t="str">
        <f t="shared" si="6"/>
        <v/>
      </c>
      <c r="N402" s="38"/>
    </row>
    <row r="403" spans="1:14">
      <c r="M403" s="57" t="str">
        <f t="shared" si="6"/>
        <v/>
      </c>
    </row>
    <row r="404" spans="1:14">
      <c r="A404" s="36"/>
      <c r="B404" s="59"/>
      <c r="C404" s="37"/>
      <c r="D404" s="50"/>
      <c r="E404" s="36"/>
      <c r="F404" s="36"/>
      <c r="G404" s="36"/>
      <c r="H404" s="36"/>
      <c r="I404" s="48"/>
      <c r="J404" s="36"/>
      <c r="K404" s="36"/>
      <c r="L404" s="52"/>
      <c r="M404" s="58" t="str">
        <f t="shared" si="6"/>
        <v/>
      </c>
      <c r="N404" s="38"/>
    </row>
    <row r="405" spans="1:14">
      <c r="M405" s="57" t="str">
        <f t="shared" si="6"/>
        <v/>
      </c>
    </row>
    <row r="406" spans="1:14">
      <c r="A406" s="36"/>
      <c r="B406" s="59"/>
      <c r="C406" s="37"/>
      <c r="D406" s="50"/>
      <c r="E406" s="36"/>
      <c r="F406" s="36"/>
      <c r="G406" s="36"/>
      <c r="H406" s="36"/>
      <c r="I406" s="48"/>
      <c r="J406" s="36"/>
      <c r="K406" s="36"/>
      <c r="L406" s="52"/>
      <c r="M406" s="58" t="str">
        <f t="shared" si="6"/>
        <v/>
      </c>
      <c r="N406" s="38"/>
    </row>
    <row r="407" spans="1:14">
      <c r="M407" s="57" t="str">
        <f t="shared" si="6"/>
        <v/>
      </c>
    </row>
    <row r="408" spans="1:14">
      <c r="A408" s="36"/>
      <c r="B408" s="59"/>
      <c r="C408" s="37"/>
      <c r="D408" s="50"/>
      <c r="E408" s="36"/>
      <c r="F408" s="36"/>
      <c r="G408" s="36"/>
      <c r="H408" s="36"/>
      <c r="I408" s="48"/>
      <c r="J408" s="36"/>
      <c r="K408" s="36"/>
      <c r="L408" s="52"/>
      <c r="M408" s="58" t="str">
        <f t="shared" si="6"/>
        <v/>
      </c>
      <c r="N408" s="38"/>
    </row>
    <row r="409" spans="1:14">
      <c r="M409" s="57" t="str">
        <f t="shared" si="6"/>
        <v/>
      </c>
    </row>
    <row r="410" spans="1:14">
      <c r="A410" s="36"/>
      <c r="B410" s="59"/>
      <c r="C410" s="37"/>
      <c r="D410" s="50"/>
      <c r="E410" s="36"/>
      <c r="F410" s="36"/>
      <c r="G410" s="36"/>
      <c r="H410" s="36"/>
      <c r="I410" s="48"/>
      <c r="J410" s="36"/>
      <c r="K410" s="36"/>
      <c r="L410" s="52"/>
      <c r="M410" s="58" t="str">
        <f t="shared" si="6"/>
        <v/>
      </c>
      <c r="N410" s="38"/>
    </row>
    <row r="411" spans="1:14">
      <c r="M411" s="57" t="str">
        <f t="shared" si="6"/>
        <v/>
      </c>
    </row>
    <row r="412" spans="1:14">
      <c r="A412" s="36"/>
      <c r="B412" s="59"/>
      <c r="C412" s="37"/>
      <c r="D412" s="50"/>
      <c r="E412" s="36"/>
      <c r="F412" s="36"/>
      <c r="G412" s="36"/>
      <c r="H412" s="36"/>
      <c r="I412" s="48"/>
      <c r="J412" s="36"/>
      <c r="K412" s="36"/>
      <c r="L412" s="52"/>
      <c r="M412" s="58" t="str">
        <f t="shared" si="6"/>
        <v/>
      </c>
      <c r="N412" s="38"/>
    </row>
    <row r="413" spans="1:14">
      <c r="M413" s="57" t="str">
        <f t="shared" si="6"/>
        <v/>
      </c>
    </row>
    <row r="414" spans="1:14">
      <c r="A414" s="36"/>
      <c r="B414" s="59"/>
      <c r="C414" s="37"/>
      <c r="D414" s="50"/>
      <c r="E414" s="36"/>
      <c r="F414" s="36"/>
      <c r="G414" s="36"/>
      <c r="H414" s="36"/>
      <c r="I414" s="48"/>
      <c r="J414" s="36"/>
      <c r="K414" s="36"/>
      <c r="L414" s="52"/>
      <c r="M414" s="58" t="str">
        <f t="shared" si="6"/>
        <v/>
      </c>
      <c r="N414" s="38"/>
    </row>
    <row r="415" spans="1:14">
      <c r="M415" s="57" t="str">
        <f t="shared" si="6"/>
        <v/>
      </c>
    </row>
    <row r="416" spans="1:14">
      <c r="A416" s="36"/>
      <c r="B416" s="59"/>
      <c r="C416" s="37"/>
      <c r="D416" s="50"/>
      <c r="E416" s="36"/>
      <c r="F416" s="36"/>
      <c r="G416" s="36"/>
      <c r="H416" s="36"/>
      <c r="I416" s="48"/>
      <c r="J416" s="36"/>
      <c r="K416" s="36"/>
      <c r="L416" s="52"/>
      <c r="M416" s="58" t="str">
        <f t="shared" si="6"/>
        <v/>
      </c>
      <c r="N416" s="38"/>
    </row>
    <row r="417" spans="1:14">
      <c r="M417" s="57" t="str">
        <f t="shared" si="6"/>
        <v/>
      </c>
    </row>
    <row r="418" spans="1:14">
      <c r="A418" s="36"/>
      <c r="B418" s="59"/>
      <c r="C418" s="37"/>
      <c r="D418" s="50"/>
      <c r="E418" s="36"/>
      <c r="F418" s="36"/>
      <c r="G418" s="36"/>
      <c r="H418" s="36"/>
      <c r="I418" s="48"/>
      <c r="J418" s="36"/>
      <c r="K418" s="36"/>
      <c r="L418" s="52"/>
      <c r="M418" s="58" t="str">
        <f t="shared" si="6"/>
        <v/>
      </c>
      <c r="N418" s="38"/>
    </row>
    <row r="419" spans="1:14">
      <c r="M419" s="57" t="str">
        <f t="shared" si="6"/>
        <v/>
      </c>
    </row>
    <row r="420" spans="1:14">
      <c r="A420" s="36"/>
      <c r="B420" s="59"/>
      <c r="C420" s="37"/>
      <c r="D420" s="50"/>
      <c r="E420" s="36"/>
      <c r="F420" s="36"/>
      <c r="G420" s="36"/>
      <c r="H420" s="36"/>
      <c r="I420" s="48"/>
      <c r="J420" s="36"/>
      <c r="K420" s="36"/>
      <c r="L420" s="52"/>
      <c r="M420" s="58" t="str">
        <f t="shared" si="6"/>
        <v/>
      </c>
      <c r="N420" s="38"/>
    </row>
    <row r="421" spans="1:14">
      <c r="M421" s="57" t="str">
        <f t="shared" si="6"/>
        <v/>
      </c>
    </row>
    <row r="422" spans="1:14">
      <c r="A422" s="36"/>
      <c r="B422" s="59"/>
      <c r="C422" s="37"/>
      <c r="D422" s="50"/>
      <c r="E422" s="36"/>
      <c r="F422" s="36"/>
      <c r="G422" s="36"/>
      <c r="H422" s="36"/>
      <c r="I422" s="48"/>
      <c r="J422" s="36"/>
      <c r="K422" s="36"/>
      <c r="L422" s="52"/>
      <c r="M422" s="58" t="str">
        <f t="shared" si="6"/>
        <v/>
      </c>
      <c r="N422" s="38"/>
    </row>
    <row r="423" spans="1:14">
      <c r="M423" s="57" t="str">
        <f t="shared" si="6"/>
        <v/>
      </c>
    </row>
    <row r="424" spans="1:14">
      <c r="A424" s="36"/>
      <c r="B424" s="59"/>
      <c r="C424" s="37"/>
      <c r="D424" s="50"/>
      <c r="E424" s="36"/>
      <c r="F424" s="36"/>
      <c r="G424" s="36"/>
      <c r="H424" s="36"/>
      <c r="I424" s="48"/>
      <c r="J424" s="36"/>
      <c r="K424" s="36"/>
      <c r="L424" s="52"/>
      <c r="M424" s="58" t="str">
        <f t="shared" si="6"/>
        <v/>
      </c>
      <c r="N424" s="38"/>
    </row>
    <row r="425" spans="1:14">
      <c r="M425" s="57" t="str">
        <f t="shared" si="6"/>
        <v/>
      </c>
    </row>
    <row r="426" spans="1:14">
      <c r="A426" s="36"/>
      <c r="B426" s="59"/>
      <c r="C426" s="37"/>
      <c r="D426" s="50"/>
      <c r="E426" s="36"/>
      <c r="F426" s="36"/>
      <c r="G426" s="36"/>
      <c r="H426" s="36"/>
      <c r="I426" s="48"/>
      <c r="J426" s="36"/>
      <c r="K426" s="36"/>
      <c r="L426" s="52"/>
      <c r="M426" s="58" t="str">
        <f t="shared" si="6"/>
        <v/>
      </c>
      <c r="N426" s="38"/>
    </row>
    <row r="427" spans="1:14">
      <c r="M427" s="57" t="str">
        <f t="shared" si="6"/>
        <v/>
      </c>
    </row>
    <row r="428" spans="1:14">
      <c r="A428" s="36"/>
      <c r="B428" s="59"/>
      <c r="C428" s="37"/>
      <c r="D428" s="50"/>
      <c r="E428" s="36"/>
      <c r="F428" s="36"/>
      <c r="G428" s="36"/>
      <c r="H428" s="36"/>
      <c r="I428" s="48"/>
      <c r="J428" s="36"/>
      <c r="K428" s="36"/>
      <c r="L428" s="52"/>
      <c r="M428" s="58" t="str">
        <f t="shared" si="6"/>
        <v/>
      </c>
      <c r="N428" s="38"/>
    </row>
    <row r="429" spans="1:14">
      <c r="M429" s="57" t="str">
        <f t="shared" si="6"/>
        <v/>
      </c>
    </row>
    <row r="430" spans="1:14">
      <c r="A430" s="36"/>
      <c r="B430" s="59"/>
      <c r="C430" s="37"/>
      <c r="D430" s="50"/>
      <c r="E430" s="36"/>
      <c r="F430" s="36"/>
      <c r="G430" s="36"/>
      <c r="H430" s="36"/>
      <c r="I430" s="48"/>
      <c r="J430" s="36"/>
      <c r="K430" s="36"/>
      <c r="L430" s="52"/>
      <c r="M430" s="58" t="str">
        <f t="shared" si="6"/>
        <v/>
      </c>
      <c r="N430" s="38"/>
    </row>
    <row r="431" spans="1:14">
      <c r="M431" s="57" t="str">
        <f t="shared" si="6"/>
        <v/>
      </c>
    </row>
    <row r="432" spans="1:14">
      <c r="A432" s="36"/>
      <c r="B432" s="59"/>
      <c r="C432" s="37"/>
      <c r="D432" s="50"/>
      <c r="E432" s="36"/>
      <c r="F432" s="36"/>
      <c r="G432" s="36"/>
      <c r="H432" s="36"/>
      <c r="I432" s="48"/>
      <c r="J432" s="36"/>
      <c r="K432" s="36"/>
      <c r="L432" s="52"/>
      <c r="M432" s="58" t="str">
        <f t="shared" si="6"/>
        <v/>
      </c>
      <c r="N432" s="38"/>
    </row>
    <row r="433" spans="1:14">
      <c r="M433" s="57" t="str">
        <f t="shared" si="6"/>
        <v/>
      </c>
    </row>
    <row r="434" spans="1:14">
      <c r="A434" s="36"/>
      <c r="B434" s="59"/>
      <c r="C434" s="37"/>
      <c r="D434" s="50"/>
      <c r="E434" s="36"/>
      <c r="F434" s="36"/>
      <c r="G434" s="36"/>
      <c r="H434" s="36"/>
      <c r="I434" s="48"/>
      <c r="J434" s="36"/>
      <c r="K434" s="36"/>
      <c r="L434" s="52"/>
      <c r="M434" s="58" t="str">
        <f t="shared" si="6"/>
        <v/>
      </c>
      <c r="N434" s="38"/>
    </row>
    <row r="435" spans="1:14">
      <c r="M435" s="57" t="str">
        <f t="shared" si="6"/>
        <v/>
      </c>
    </row>
    <row r="436" spans="1:14">
      <c r="A436" s="36"/>
      <c r="B436" s="59"/>
      <c r="C436" s="37"/>
      <c r="D436" s="50"/>
      <c r="E436" s="36"/>
      <c r="F436" s="36"/>
      <c r="G436" s="36"/>
      <c r="H436" s="36"/>
      <c r="I436" s="48"/>
      <c r="J436" s="36"/>
      <c r="K436" s="36"/>
      <c r="L436" s="52"/>
      <c r="M436" s="58" t="str">
        <f t="shared" si="6"/>
        <v/>
      </c>
      <c r="N436" s="38"/>
    </row>
    <row r="437" spans="1:14">
      <c r="M437" s="57" t="str">
        <f t="shared" si="6"/>
        <v/>
      </c>
    </row>
    <row r="438" spans="1:14">
      <c r="A438" s="36"/>
      <c r="B438" s="59"/>
      <c r="C438" s="37"/>
      <c r="D438" s="50"/>
      <c r="E438" s="36"/>
      <c r="F438" s="36"/>
      <c r="G438" s="36"/>
      <c r="H438" s="36"/>
      <c r="I438" s="48"/>
      <c r="J438" s="36"/>
      <c r="K438" s="36"/>
      <c r="L438" s="52"/>
      <c r="M438" s="58" t="str">
        <f t="shared" si="6"/>
        <v/>
      </c>
      <c r="N438" s="38"/>
    </row>
    <row r="439" spans="1:14">
      <c r="M439" s="57" t="str">
        <f t="shared" si="6"/>
        <v/>
      </c>
    </row>
    <row r="440" spans="1:14">
      <c r="A440" s="36"/>
      <c r="B440" s="59"/>
      <c r="C440" s="37"/>
      <c r="D440" s="50"/>
      <c r="E440" s="36"/>
      <c r="F440" s="36"/>
      <c r="G440" s="36"/>
      <c r="H440" s="36"/>
      <c r="I440" s="48"/>
      <c r="J440" s="36"/>
      <c r="K440" s="36"/>
      <c r="L440" s="52"/>
      <c r="M440" s="58" t="str">
        <f t="shared" si="6"/>
        <v/>
      </c>
      <c r="N440" s="38"/>
    </row>
    <row r="441" spans="1:14">
      <c r="M441" s="57" t="str">
        <f t="shared" si="6"/>
        <v/>
      </c>
    </row>
    <row r="442" spans="1:14">
      <c r="A442" s="36"/>
      <c r="B442" s="59"/>
      <c r="C442" s="37"/>
      <c r="D442" s="50"/>
      <c r="E442" s="36"/>
      <c r="F442" s="36"/>
      <c r="G442" s="36"/>
      <c r="H442" s="36"/>
      <c r="I442" s="48"/>
      <c r="J442" s="36"/>
      <c r="K442" s="36"/>
      <c r="L442" s="52"/>
      <c r="M442" s="58" t="str">
        <f t="shared" si="6"/>
        <v/>
      </c>
      <c r="N442" s="38"/>
    </row>
    <row r="443" spans="1:14">
      <c r="M443" s="57" t="str">
        <f t="shared" si="6"/>
        <v/>
      </c>
    </row>
    <row r="444" spans="1:14">
      <c r="A444" s="36"/>
      <c r="B444" s="59"/>
      <c r="C444" s="37"/>
      <c r="D444" s="50"/>
      <c r="E444" s="36"/>
      <c r="F444" s="36"/>
      <c r="G444" s="36"/>
      <c r="H444" s="36"/>
      <c r="I444" s="48"/>
      <c r="J444" s="36"/>
      <c r="K444" s="36"/>
      <c r="L444" s="52"/>
      <c r="M444" s="58" t="str">
        <f t="shared" si="6"/>
        <v/>
      </c>
      <c r="N444" s="38"/>
    </row>
    <row r="445" spans="1:14">
      <c r="M445" s="57" t="str">
        <f t="shared" si="6"/>
        <v/>
      </c>
    </row>
    <row r="446" spans="1:14">
      <c r="A446" s="36"/>
      <c r="B446" s="59"/>
      <c r="C446" s="37"/>
      <c r="D446" s="50"/>
      <c r="E446" s="36"/>
      <c r="F446" s="36"/>
      <c r="G446" s="36"/>
      <c r="H446" s="36"/>
      <c r="I446" s="48"/>
      <c r="J446" s="36"/>
      <c r="K446" s="36"/>
      <c r="L446" s="52"/>
      <c r="M446" s="58" t="str">
        <f t="shared" si="6"/>
        <v/>
      </c>
      <c r="N446" s="38"/>
    </row>
    <row r="447" spans="1:14">
      <c r="M447" s="57" t="str">
        <f t="shared" si="6"/>
        <v/>
      </c>
    </row>
    <row r="448" spans="1:14">
      <c r="A448" s="36"/>
      <c r="B448" s="59"/>
      <c r="C448" s="37"/>
      <c r="D448" s="50"/>
      <c r="E448" s="36"/>
      <c r="F448" s="36"/>
      <c r="G448" s="36"/>
      <c r="H448" s="36"/>
      <c r="I448" s="48"/>
      <c r="J448" s="36"/>
      <c r="K448" s="36"/>
      <c r="L448" s="52"/>
      <c r="M448" s="58" t="str">
        <f t="shared" si="6"/>
        <v/>
      </c>
      <c r="N448" s="38"/>
    </row>
    <row r="449" spans="1:14">
      <c r="M449" s="57" t="str">
        <f t="shared" si="6"/>
        <v/>
      </c>
    </row>
    <row r="450" spans="1:14">
      <c r="A450" s="36"/>
      <c r="B450" s="59"/>
      <c r="C450" s="37"/>
      <c r="D450" s="50"/>
      <c r="E450" s="36"/>
      <c r="F450" s="36"/>
      <c r="G450" s="36"/>
      <c r="H450" s="36"/>
      <c r="I450" s="48"/>
      <c r="J450" s="36"/>
      <c r="K450" s="36"/>
      <c r="L450" s="52"/>
      <c r="M450" s="58" t="str">
        <f t="shared" si="6"/>
        <v/>
      </c>
      <c r="N450" s="38"/>
    </row>
    <row r="451" spans="1:14">
      <c r="M451" s="57" t="str">
        <f t="shared" si="6"/>
        <v/>
      </c>
    </row>
    <row r="452" spans="1:14">
      <c r="A452" s="36"/>
      <c r="B452" s="59"/>
      <c r="C452" s="37"/>
      <c r="D452" s="50"/>
      <c r="E452" s="36"/>
      <c r="F452" s="36"/>
      <c r="G452" s="36"/>
      <c r="H452" s="36"/>
      <c r="I452" s="48"/>
      <c r="J452" s="36"/>
      <c r="K452" s="36"/>
      <c r="L452" s="52"/>
      <c r="M452" s="58" t="str">
        <f t="shared" si="6"/>
        <v/>
      </c>
      <c r="N452" s="38"/>
    </row>
    <row r="453" spans="1:14">
      <c r="M453" s="57" t="str">
        <f t="shared" ref="M453:M516" si="7">IF(OR(F453="Lead",J453="Lead"),"Lead",(IF(OR(OR(F453="",J453=""),AND(AND(NOT(F453="Lead"),J453="Galvanized Iron/Steel"),I453="")),"",IF(AND(OR(I453="Yes",I453="Don't Know"),J453="Galvanized Iron/Steel"),"Galvanized Requiring Replacement",IF(OR(F453="Unknown",J453="Unknown"),"Lead Status Unknown",IF(AND(F453="No System Owned Portion",J453="No Customer Owned Portion"),"","Non-Lead"))))))</f>
        <v/>
      </c>
    </row>
    <row r="454" spans="1:14">
      <c r="A454" s="36"/>
      <c r="B454" s="59"/>
      <c r="C454" s="37"/>
      <c r="D454" s="50"/>
      <c r="E454" s="36"/>
      <c r="F454" s="36"/>
      <c r="G454" s="36"/>
      <c r="H454" s="36"/>
      <c r="I454" s="48"/>
      <c r="J454" s="36"/>
      <c r="K454" s="36"/>
      <c r="L454" s="52"/>
      <c r="M454" s="58" t="str">
        <f t="shared" si="7"/>
        <v/>
      </c>
      <c r="N454" s="38"/>
    </row>
    <row r="455" spans="1:14">
      <c r="M455" s="57" t="str">
        <f t="shared" si="7"/>
        <v/>
      </c>
    </row>
    <row r="456" spans="1:14">
      <c r="A456" s="36"/>
      <c r="B456" s="59"/>
      <c r="C456" s="37"/>
      <c r="D456" s="50"/>
      <c r="E456" s="36"/>
      <c r="F456" s="36"/>
      <c r="G456" s="36"/>
      <c r="H456" s="36"/>
      <c r="I456" s="48"/>
      <c r="J456" s="36"/>
      <c r="K456" s="36"/>
      <c r="L456" s="52"/>
      <c r="M456" s="58" t="str">
        <f t="shared" si="7"/>
        <v/>
      </c>
      <c r="N456" s="38"/>
    </row>
    <row r="457" spans="1:14">
      <c r="M457" s="57" t="str">
        <f t="shared" si="7"/>
        <v/>
      </c>
    </row>
    <row r="458" spans="1:14">
      <c r="A458" s="36"/>
      <c r="B458" s="59"/>
      <c r="C458" s="37"/>
      <c r="D458" s="50"/>
      <c r="E458" s="36"/>
      <c r="F458" s="36"/>
      <c r="G458" s="36"/>
      <c r="H458" s="36"/>
      <c r="I458" s="48"/>
      <c r="J458" s="36"/>
      <c r="K458" s="36"/>
      <c r="L458" s="52"/>
      <c r="M458" s="58" t="str">
        <f t="shared" si="7"/>
        <v/>
      </c>
      <c r="N458" s="38"/>
    </row>
    <row r="459" spans="1:14">
      <c r="M459" s="57" t="str">
        <f t="shared" si="7"/>
        <v/>
      </c>
    </row>
    <row r="460" spans="1:14">
      <c r="A460" s="36"/>
      <c r="B460" s="59"/>
      <c r="C460" s="37"/>
      <c r="D460" s="50"/>
      <c r="E460" s="36"/>
      <c r="F460" s="36"/>
      <c r="G460" s="36"/>
      <c r="H460" s="36"/>
      <c r="I460" s="48"/>
      <c r="J460" s="36"/>
      <c r="K460" s="36"/>
      <c r="L460" s="52"/>
      <c r="M460" s="58" t="str">
        <f t="shared" si="7"/>
        <v/>
      </c>
      <c r="N460" s="38"/>
    </row>
    <row r="461" spans="1:14">
      <c r="M461" s="57" t="str">
        <f t="shared" si="7"/>
        <v/>
      </c>
    </row>
    <row r="462" spans="1:14">
      <c r="A462" s="36"/>
      <c r="B462" s="59"/>
      <c r="C462" s="37"/>
      <c r="D462" s="50"/>
      <c r="E462" s="36"/>
      <c r="F462" s="36"/>
      <c r="G462" s="36"/>
      <c r="H462" s="36"/>
      <c r="I462" s="48"/>
      <c r="J462" s="36"/>
      <c r="K462" s="36"/>
      <c r="L462" s="52"/>
      <c r="M462" s="58" t="str">
        <f t="shared" si="7"/>
        <v/>
      </c>
      <c r="N462" s="38"/>
    </row>
    <row r="463" spans="1:14">
      <c r="M463" s="57" t="str">
        <f t="shared" si="7"/>
        <v/>
      </c>
    </row>
    <row r="464" spans="1:14">
      <c r="A464" s="36"/>
      <c r="B464" s="59"/>
      <c r="C464" s="37"/>
      <c r="D464" s="50"/>
      <c r="E464" s="36"/>
      <c r="F464" s="36"/>
      <c r="G464" s="36"/>
      <c r="H464" s="36"/>
      <c r="I464" s="48"/>
      <c r="J464" s="36"/>
      <c r="K464" s="36"/>
      <c r="L464" s="52"/>
      <c r="M464" s="58" t="str">
        <f t="shared" si="7"/>
        <v/>
      </c>
      <c r="N464" s="38"/>
    </row>
    <row r="465" spans="1:14">
      <c r="M465" s="57" t="str">
        <f t="shared" si="7"/>
        <v/>
      </c>
    </row>
    <row r="466" spans="1:14">
      <c r="A466" s="36"/>
      <c r="B466" s="59"/>
      <c r="C466" s="37"/>
      <c r="D466" s="50"/>
      <c r="E466" s="36"/>
      <c r="F466" s="36"/>
      <c r="G466" s="36"/>
      <c r="H466" s="36"/>
      <c r="I466" s="48"/>
      <c r="J466" s="36"/>
      <c r="K466" s="36"/>
      <c r="L466" s="52"/>
      <c r="M466" s="58" t="str">
        <f t="shared" si="7"/>
        <v/>
      </c>
      <c r="N466" s="38"/>
    </row>
    <row r="467" spans="1:14">
      <c r="M467" s="57" t="str">
        <f t="shared" si="7"/>
        <v/>
      </c>
    </row>
    <row r="468" spans="1:14">
      <c r="A468" s="36"/>
      <c r="B468" s="59"/>
      <c r="C468" s="37"/>
      <c r="D468" s="50"/>
      <c r="E468" s="36"/>
      <c r="F468" s="36"/>
      <c r="G468" s="36"/>
      <c r="H468" s="36"/>
      <c r="I468" s="48"/>
      <c r="J468" s="36"/>
      <c r="K468" s="36"/>
      <c r="L468" s="52"/>
      <c r="M468" s="58" t="str">
        <f t="shared" si="7"/>
        <v/>
      </c>
      <c r="N468" s="38"/>
    </row>
    <row r="469" spans="1:14">
      <c r="M469" s="57" t="str">
        <f t="shared" si="7"/>
        <v/>
      </c>
    </row>
    <row r="470" spans="1:14">
      <c r="A470" s="36"/>
      <c r="B470" s="59"/>
      <c r="C470" s="37"/>
      <c r="D470" s="50"/>
      <c r="E470" s="36"/>
      <c r="F470" s="36"/>
      <c r="G470" s="36"/>
      <c r="H470" s="36"/>
      <c r="I470" s="48"/>
      <c r="J470" s="36"/>
      <c r="K470" s="36"/>
      <c r="L470" s="52"/>
      <c r="M470" s="58" t="str">
        <f t="shared" si="7"/>
        <v/>
      </c>
      <c r="N470" s="38"/>
    </row>
    <row r="471" spans="1:14">
      <c r="M471" s="57" t="str">
        <f t="shared" si="7"/>
        <v/>
      </c>
    </row>
    <row r="472" spans="1:14">
      <c r="A472" s="36"/>
      <c r="B472" s="59"/>
      <c r="C472" s="37"/>
      <c r="D472" s="50"/>
      <c r="E472" s="36"/>
      <c r="F472" s="36"/>
      <c r="G472" s="36"/>
      <c r="H472" s="36"/>
      <c r="I472" s="48"/>
      <c r="J472" s="36"/>
      <c r="K472" s="36"/>
      <c r="L472" s="52"/>
      <c r="M472" s="58" t="str">
        <f t="shared" si="7"/>
        <v/>
      </c>
      <c r="N472" s="38"/>
    </row>
    <row r="473" spans="1:14">
      <c r="M473" s="57" t="str">
        <f t="shared" si="7"/>
        <v/>
      </c>
    </row>
    <row r="474" spans="1:14">
      <c r="A474" s="36"/>
      <c r="B474" s="59"/>
      <c r="C474" s="37"/>
      <c r="D474" s="50"/>
      <c r="E474" s="36"/>
      <c r="F474" s="36"/>
      <c r="G474" s="36"/>
      <c r="H474" s="36"/>
      <c r="I474" s="48"/>
      <c r="J474" s="36"/>
      <c r="K474" s="36"/>
      <c r="L474" s="52"/>
      <c r="M474" s="58" t="str">
        <f t="shared" si="7"/>
        <v/>
      </c>
      <c r="N474" s="38"/>
    </row>
    <row r="475" spans="1:14">
      <c r="M475" s="57" t="str">
        <f t="shared" si="7"/>
        <v/>
      </c>
    </row>
    <row r="476" spans="1:14">
      <c r="A476" s="36"/>
      <c r="B476" s="59"/>
      <c r="C476" s="37"/>
      <c r="D476" s="50"/>
      <c r="E476" s="36"/>
      <c r="F476" s="36"/>
      <c r="G476" s="36"/>
      <c r="H476" s="36"/>
      <c r="I476" s="48"/>
      <c r="J476" s="36"/>
      <c r="K476" s="36"/>
      <c r="L476" s="52"/>
      <c r="M476" s="58" t="str">
        <f t="shared" si="7"/>
        <v/>
      </c>
      <c r="N476" s="38"/>
    </row>
    <row r="477" spans="1:14">
      <c r="M477" s="57" t="str">
        <f t="shared" si="7"/>
        <v/>
      </c>
    </row>
    <row r="478" spans="1:14">
      <c r="A478" s="36"/>
      <c r="B478" s="59"/>
      <c r="C478" s="37"/>
      <c r="D478" s="50"/>
      <c r="E478" s="36"/>
      <c r="F478" s="36"/>
      <c r="G478" s="36"/>
      <c r="H478" s="36"/>
      <c r="I478" s="48"/>
      <c r="J478" s="36"/>
      <c r="K478" s="36"/>
      <c r="L478" s="52"/>
      <c r="M478" s="58" t="str">
        <f t="shared" si="7"/>
        <v/>
      </c>
      <c r="N478" s="38"/>
    </row>
    <row r="479" spans="1:14">
      <c r="M479" s="57" t="str">
        <f t="shared" si="7"/>
        <v/>
      </c>
    </row>
    <row r="480" spans="1:14">
      <c r="A480" s="36"/>
      <c r="B480" s="59"/>
      <c r="C480" s="37"/>
      <c r="D480" s="50"/>
      <c r="E480" s="36"/>
      <c r="F480" s="36"/>
      <c r="G480" s="36"/>
      <c r="H480" s="36"/>
      <c r="I480" s="48"/>
      <c r="J480" s="36"/>
      <c r="K480" s="36"/>
      <c r="L480" s="52"/>
      <c r="M480" s="58" t="str">
        <f t="shared" si="7"/>
        <v/>
      </c>
      <c r="N480" s="38"/>
    </row>
    <row r="481" spans="1:14">
      <c r="M481" s="57" t="str">
        <f t="shared" si="7"/>
        <v/>
      </c>
    </row>
    <row r="482" spans="1:14">
      <c r="A482" s="36"/>
      <c r="B482" s="59"/>
      <c r="C482" s="37"/>
      <c r="D482" s="50"/>
      <c r="E482" s="36"/>
      <c r="F482" s="36"/>
      <c r="G482" s="36"/>
      <c r="H482" s="36"/>
      <c r="I482" s="48"/>
      <c r="J482" s="36"/>
      <c r="K482" s="36"/>
      <c r="L482" s="52"/>
      <c r="M482" s="58" t="str">
        <f t="shared" si="7"/>
        <v/>
      </c>
      <c r="N482" s="38"/>
    </row>
    <row r="483" spans="1:14">
      <c r="M483" s="57" t="str">
        <f t="shared" si="7"/>
        <v/>
      </c>
    </row>
    <row r="484" spans="1:14">
      <c r="A484" s="36"/>
      <c r="B484" s="59"/>
      <c r="C484" s="37"/>
      <c r="D484" s="50"/>
      <c r="E484" s="36"/>
      <c r="F484" s="36"/>
      <c r="G484" s="36"/>
      <c r="H484" s="36"/>
      <c r="I484" s="48"/>
      <c r="J484" s="36"/>
      <c r="K484" s="36"/>
      <c r="L484" s="52"/>
      <c r="M484" s="58" t="str">
        <f t="shared" si="7"/>
        <v/>
      </c>
      <c r="N484" s="38"/>
    </row>
    <row r="485" spans="1:14">
      <c r="M485" s="57" t="str">
        <f t="shared" si="7"/>
        <v/>
      </c>
    </row>
    <row r="486" spans="1:14">
      <c r="A486" s="36"/>
      <c r="B486" s="59"/>
      <c r="C486" s="37"/>
      <c r="D486" s="50"/>
      <c r="E486" s="36"/>
      <c r="F486" s="36"/>
      <c r="G486" s="36"/>
      <c r="H486" s="36"/>
      <c r="I486" s="48"/>
      <c r="J486" s="36"/>
      <c r="K486" s="36"/>
      <c r="L486" s="52"/>
      <c r="M486" s="58" t="str">
        <f t="shared" si="7"/>
        <v/>
      </c>
      <c r="N486" s="38"/>
    </row>
    <row r="487" spans="1:14">
      <c r="M487" s="57" t="str">
        <f t="shared" si="7"/>
        <v/>
      </c>
    </row>
    <row r="488" spans="1:14">
      <c r="A488" s="36"/>
      <c r="B488" s="59"/>
      <c r="C488" s="37"/>
      <c r="D488" s="50"/>
      <c r="E488" s="36"/>
      <c r="F488" s="36"/>
      <c r="G488" s="36"/>
      <c r="H488" s="36"/>
      <c r="I488" s="48"/>
      <c r="J488" s="36"/>
      <c r="K488" s="36"/>
      <c r="L488" s="52"/>
      <c r="M488" s="58" t="str">
        <f t="shared" si="7"/>
        <v/>
      </c>
      <c r="N488" s="38"/>
    </row>
    <row r="489" spans="1:14">
      <c r="M489" s="57" t="str">
        <f t="shared" si="7"/>
        <v/>
      </c>
    </row>
    <row r="490" spans="1:14">
      <c r="A490" s="36"/>
      <c r="B490" s="59"/>
      <c r="C490" s="37"/>
      <c r="D490" s="50"/>
      <c r="E490" s="36"/>
      <c r="F490" s="36"/>
      <c r="G490" s="36"/>
      <c r="H490" s="36"/>
      <c r="I490" s="48"/>
      <c r="J490" s="36"/>
      <c r="K490" s="36"/>
      <c r="L490" s="52"/>
      <c r="M490" s="58" t="str">
        <f t="shared" si="7"/>
        <v/>
      </c>
      <c r="N490" s="38"/>
    </row>
    <row r="491" spans="1:14">
      <c r="M491" s="57" t="str">
        <f t="shared" si="7"/>
        <v/>
      </c>
    </row>
    <row r="492" spans="1:14">
      <c r="A492" s="36"/>
      <c r="B492" s="59"/>
      <c r="C492" s="37"/>
      <c r="D492" s="50"/>
      <c r="E492" s="36"/>
      <c r="F492" s="36"/>
      <c r="G492" s="36"/>
      <c r="H492" s="36"/>
      <c r="I492" s="48"/>
      <c r="J492" s="36"/>
      <c r="K492" s="36"/>
      <c r="L492" s="52"/>
      <c r="M492" s="58" t="str">
        <f t="shared" si="7"/>
        <v/>
      </c>
      <c r="N492" s="38"/>
    </row>
    <row r="493" spans="1:14">
      <c r="M493" s="57" t="str">
        <f t="shared" si="7"/>
        <v/>
      </c>
    </row>
    <row r="494" spans="1:14">
      <c r="A494" s="36"/>
      <c r="B494" s="59"/>
      <c r="C494" s="37"/>
      <c r="D494" s="50"/>
      <c r="E494" s="36"/>
      <c r="F494" s="36"/>
      <c r="G494" s="36"/>
      <c r="H494" s="36"/>
      <c r="I494" s="48"/>
      <c r="J494" s="36"/>
      <c r="K494" s="36"/>
      <c r="L494" s="52"/>
      <c r="M494" s="58" t="str">
        <f t="shared" si="7"/>
        <v/>
      </c>
      <c r="N494" s="38"/>
    </row>
    <row r="495" spans="1:14">
      <c r="M495" s="57" t="str">
        <f t="shared" si="7"/>
        <v/>
      </c>
    </row>
    <row r="496" spans="1:14">
      <c r="A496" s="36"/>
      <c r="B496" s="59"/>
      <c r="C496" s="37"/>
      <c r="D496" s="50"/>
      <c r="E496" s="36"/>
      <c r="F496" s="36"/>
      <c r="G496" s="36"/>
      <c r="H496" s="36"/>
      <c r="I496" s="48"/>
      <c r="J496" s="36"/>
      <c r="K496" s="36"/>
      <c r="L496" s="52"/>
      <c r="M496" s="58" t="str">
        <f t="shared" si="7"/>
        <v/>
      </c>
      <c r="N496" s="38"/>
    </row>
    <row r="497" spans="1:14">
      <c r="M497" s="57" t="str">
        <f t="shared" si="7"/>
        <v/>
      </c>
    </row>
    <row r="498" spans="1:14">
      <c r="A498" s="36"/>
      <c r="B498" s="59"/>
      <c r="C498" s="37"/>
      <c r="D498" s="50"/>
      <c r="E498" s="36"/>
      <c r="F498" s="36"/>
      <c r="G498" s="36"/>
      <c r="H498" s="36"/>
      <c r="I498" s="48"/>
      <c r="J498" s="36"/>
      <c r="K498" s="36"/>
      <c r="L498" s="52"/>
      <c r="M498" s="58" t="str">
        <f t="shared" si="7"/>
        <v/>
      </c>
      <c r="N498" s="38"/>
    </row>
    <row r="499" spans="1:14">
      <c r="M499" s="57" t="str">
        <f t="shared" si="7"/>
        <v/>
      </c>
    </row>
    <row r="500" spans="1:14">
      <c r="A500" s="36"/>
      <c r="B500" s="59"/>
      <c r="C500" s="37"/>
      <c r="D500" s="50"/>
      <c r="E500" s="36"/>
      <c r="F500" s="36"/>
      <c r="G500" s="36"/>
      <c r="H500" s="36"/>
      <c r="I500" s="48"/>
      <c r="J500" s="36"/>
      <c r="K500" s="36"/>
      <c r="L500" s="52"/>
      <c r="M500" s="58" t="str">
        <f t="shared" si="7"/>
        <v/>
      </c>
      <c r="N500" s="38"/>
    </row>
    <row r="501" spans="1:14">
      <c r="M501" s="57" t="str">
        <f t="shared" si="7"/>
        <v/>
      </c>
    </row>
    <row r="502" spans="1:14">
      <c r="A502" s="36"/>
      <c r="B502" s="59"/>
      <c r="C502" s="37"/>
      <c r="D502" s="50"/>
      <c r="E502" s="36"/>
      <c r="F502" s="36"/>
      <c r="G502" s="36"/>
      <c r="H502" s="36"/>
      <c r="I502" s="48"/>
      <c r="J502" s="36"/>
      <c r="K502" s="36"/>
      <c r="L502" s="52"/>
      <c r="M502" s="58" t="str">
        <f t="shared" si="7"/>
        <v/>
      </c>
      <c r="N502" s="38"/>
    </row>
    <row r="503" spans="1:14">
      <c r="M503" s="57" t="str">
        <f t="shared" si="7"/>
        <v/>
      </c>
    </row>
    <row r="504" spans="1:14">
      <c r="A504" s="36"/>
      <c r="B504" s="59"/>
      <c r="C504" s="37"/>
      <c r="D504" s="50"/>
      <c r="E504" s="36"/>
      <c r="F504" s="36"/>
      <c r="G504" s="36"/>
      <c r="H504" s="36"/>
      <c r="I504" s="48"/>
      <c r="J504" s="36"/>
      <c r="K504" s="36"/>
      <c r="L504" s="52"/>
      <c r="M504" s="58" t="str">
        <f t="shared" si="7"/>
        <v/>
      </c>
      <c r="N504" s="38"/>
    </row>
    <row r="505" spans="1:14">
      <c r="M505" s="57" t="str">
        <f t="shared" si="7"/>
        <v/>
      </c>
    </row>
    <row r="506" spans="1:14">
      <c r="A506" s="36"/>
      <c r="B506" s="59"/>
      <c r="C506" s="37"/>
      <c r="D506" s="50"/>
      <c r="E506" s="36"/>
      <c r="F506" s="36"/>
      <c r="G506" s="36"/>
      <c r="H506" s="36"/>
      <c r="I506" s="48"/>
      <c r="J506" s="36"/>
      <c r="K506" s="36"/>
      <c r="L506" s="52"/>
      <c r="M506" s="58" t="str">
        <f t="shared" si="7"/>
        <v/>
      </c>
      <c r="N506" s="38"/>
    </row>
    <row r="507" spans="1:14">
      <c r="M507" s="57" t="str">
        <f t="shared" si="7"/>
        <v/>
      </c>
    </row>
    <row r="508" spans="1:14">
      <c r="A508" s="36"/>
      <c r="B508" s="59"/>
      <c r="C508" s="37"/>
      <c r="D508" s="50"/>
      <c r="E508" s="36"/>
      <c r="F508" s="36"/>
      <c r="G508" s="36"/>
      <c r="H508" s="36"/>
      <c r="I508" s="48"/>
      <c r="J508" s="36"/>
      <c r="K508" s="36"/>
      <c r="L508" s="52"/>
      <c r="M508" s="58" t="str">
        <f t="shared" si="7"/>
        <v/>
      </c>
      <c r="N508" s="38"/>
    </row>
    <row r="509" spans="1:14">
      <c r="M509" s="57" t="str">
        <f t="shared" si="7"/>
        <v/>
      </c>
    </row>
    <row r="510" spans="1:14">
      <c r="A510" s="36"/>
      <c r="B510" s="59"/>
      <c r="C510" s="37"/>
      <c r="D510" s="50"/>
      <c r="E510" s="36"/>
      <c r="F510" s="36"/>
      <c r="G510" s="36"/>
      <c r="H510" s="36"/>
      <c r="I510" s="48"/>
      <c r="J510" s="36"/>
      <c r="K510" s="36"/>
      <c r="L510" s="52"/>
      <c r="M510" s="58" t="str">
        <f t="shared" si="7"/>
        <v/>
      </c>
      <c r="N510" s="38"/>
    </row>
    <row r="511" spans="1:14">
      <c r="M511" s="57" t="str">
        <f t="shared" si="7"/>
        <v/>
      </c>
    </row>
    <row r="512" spans="1:14">
      <c r="A512" s="36"/>
      <c r="B512" s="59"/>
      <c r="C512" s="37"/>
      <c r="D512" s="50"/>
      <c r="E512" s="36"/>
      <c r="F512" s="36"/>
      <c r="G512" s="36"/>
      <c r="H512" s="36"/>
      <c r="I512" s="48"/>
      <c r="J512" s="36"/>
      <c r="K512" s="36"/>
      <c r="L512" s="52"/>
      <c r="M512" s="58" t="str">
        <f t="shared" si="7"/>
        <v/>
      </c>
      <c r="N512" s="38"/>
    </row>
    <row r="513" spans="1:14">
      <c r="M513" s="57" t="str">
        <f t="shared" si="7"/>
        <v/>
      </c>
    </row>
    <row r="514" spans="1:14">
      <c r="A514" s="36"/>
      <c r="B514" s="59"/>
      <c r="C514" s="37"/>
      <c r="D514" s="50"/>
      <c r="E514" s="36"/>
      <c r="F514" s="36"/>
      <c r="G514" s="36"/>
      <c r="H514" s="36"/>
      <c r="I514" s="48"/>
      <c r="J514" s="36"/>
      <c r="K514" s="36"/>
      <c r="L514" s="52"/>
      <c r="M514" s="58" t="str">
        <f t="shared" si="7"/>
        <v/>
      </c>
      <c r="N514" s="38"/>
    </row>
    <row r="515" spans="1:14">
      <c r="M515" s="57" t="str">
        <f t="shared" si="7"/>
        <v/>
      </c>
    </row>
    <row r="516" spans="1:14">
      <c r="A516" s="36"/>
      <c r="B516" s="59"/>
      <c r="C516" s="37"/>
      <c r="D516" s="50"/>
      <c r="E516" s="36"/>
      <c r="F516" s="36"/>
      <c r="G516" s="36"/>
      <c r="H516" s="36"/>
      <c r="I516" s="48"/>
      <c r="J516" s="36"/>
      <c r="K516" s="36"/>
      <c r="L516" s="52"/>
      <c r="M516" s="58" t="str">
        <f t="shared" si="7"/>
        <v/>
      </c>
      <c r="N516" s="38"/>
    </row>
    <row r="517" spans="1:14">
      <c r="M517" s="57" t="str">
        <f t="shared" ref="M517:M580" si="8">IF(OR(F517="Lead",J517="Lead"),"Lead",(IF(OR(OR(F517="",J517=""),AND(AND(NOT(F517="Lead"),J517="Galvanized Iron/Steel"),I517="")),"",IF(AND(OR(I517="Yes",I517="Don't Know"),J517="Galvanized Iron/Steel"),"Galvanized Requiring Replacement",IF(OR(F517="Unknown",J517="Unknown"),"Lead Status Unknown",IF(AND(F517="No System Owned Portion",J517="No Customer Owned Portion"),"","Non-Lead"))))))</f>
        <v/>
      </c>
    </row>
    <row r="518" spans="1:14">
      <c r="A518" s="36"/>
      <c r="B518" s="59"/>
      <c r="C518" s="37"/>
      <c r="D518" s="50"/>
      <c r="E518" s="36"/>
      <c r="F518" s="36"/>
      <c r="G518" s="36"/>
      <c r="H518" s="36"/>
      <c r="I518" s="48"/>
      <c r="J518" s="36"/>
      <c r="K518" s="36"/>
      <c r="L518" s="52"/>
      <c r="M518" s="58" t="str">
        <f t="shared" si="8"/>
        <v/>
      </c>
      <c r="N518" s="38"/>
    </row>
    <row r="519" spans="1:14">
      <c r="M519" s="57" t="str">
        <f t="shared" si="8"/>
        <v/>
      </c>
    </row>
    <row r="520" spans="1:14">
      <c r="A520" s="36"/>
      <c r="B520" s="59"/>
      <c r="C520" s="37"/>
      <c r="D520" s="50"/>
      <c r="E520" s="36"/>
      <c r="F520" s="36"/>
      <c r="G520" s="36"/>
      <c r="H520" s="36"/>
      <c r="I520" s="48"/>
      <c r="J520" s="36"/>
      <c r="K520" s="36"/>
      <c r="L520" s="52"/>
      <c r="M520" s="58" t="str">
        <f t="shared" si="8"/>
        <v/>
      </c>
      <c r="N520" s="38"/>
    </row>
    <row r="521" spans="1:14">
      <c r="M521" s="57" t="str">
        <f t="shared" si="8"/>
        <v/>
      </c>
    </row>
    <row r="522" spans="1:14">
      <c r="A522" s="36"/>
      <c r="B522" s="59"/>
      <c r="C522" s="37"/>
      <c r="D522" s="50"/>
      <c r="E522" s="36"/>
      <c r="F522" s="36"/>
      <c r="G522" s="36"/>
      <c r="H522" s="36"/>
      <c r="I522" s="48"/>
      <c r="J522" s="36"/>
      <c r="K522" s="36"/>
      <c r="L522" s="52"/>
      <c r="M522" s="58" t="str">
        <f t="shared" si="8"/>
        <v/>
      </c>
      <c r="N522" s="38"/>
    </row>
    <row r="523" spans="1:14">
      <c r="M523" s="57" t="str">
        <f t="shared" si="8"/>
        <v/>
      </c>
    </row>
    <row r="524" spans="1:14">
      <c r="A524" s="36"/>
      <c r="B524" s="59"/>
      <c r="C524" s="37"/>
      <c r="D524" s="50"/>
      <c r="E524" s="36"/>
      <c r="F524" s="36"/>
      <c r="G524" s="36"/>
      <c r="H524" s="36"/>
      <c r="I524" s="48"/>
      <c r="J524" s="36"/>
      <c r="K524" s="36"/>
      <c r="L524" s="52"/>
      <c r="M524" s="58" t="str">
        <f t="shared" si="8"/>
        <v/>
      </c>
      <c r="N524" s="38"/>
    </row>
    <row r="525" spans="1:14">
      <c r="M525" s="57" t="str">
        <f t="shared" si="8"/>
        <v/>
      </c>
    </row>
    <row r="526" spans="1:14">
      <c r="A526" s="36"/>
      <c r="B526" s="59"/>
      <c r="C526" s="37"/>
      <c r="D526" s="50"/>
      <c r="E526" s="36"/>
      <c r="F526" s="36"/>
      <c r="G526" s="36"/>
      <c r="H526" s="36"/>
      <c r="I526" s="48"/>
      <c r="J526" s="36"/>
      <c r="K526" s="36"/>
      <c r="L526" s="52"/>
      <c r="M526" s="58" t="str">
        <f t="shared" si="8"/>
        <v/>
      </c>
      <c r="N526" s="38"/>
    </row>
    <row r="527" spans="1:14">
      <c r="M527" s="57" t="str">
        <f t="shared" si="8"/>
        <v/>
      </c>
    </row>
    <row r="528" spans="1:14">
      <c r="A528" s="36"/>
      <c r="B528" s="59"/>
      <c r="C528" s="37"/>
      <c r="D528" s="50"/>
      <c r="E528" s="36"/>
      <c r="F528" s="36"/>
      <c r="G528" s="36"/>
      <c r="H528" s="36"/>
      <c r="I528" s="48"/>
      <c r="J528" s="36"/>
      <c r="K528" s="36"/>
      <c r="L528" s="52"/>
      <c r="M528" s="58" t="str">
        <f t="shared" si="8"/>
        <v/>
      </c>
      <c r="N528" s="38"/>
    </row>
    <row r="529" spans="1:14">
      <c r="M529" s="57" t="str">
        <f t="shared" si="8"/>
        <v/>
      </c>
    </row>
    <row r="530" spans="1:14">
      <c r="A530" s="36"/>
      <c r="B530" s="59"/>
      <c r="C530" s="37"/>
      <c r="D530" s="50"/>
      <c r="E530" s="36"/>
      <c r="F530" s="36"/>
      <c r="G530" s="36"/>
      <c r="H530" s="36"/>
      <c r="I530" s="48"/>
      <c r="J530" s="36"/>
      <c r="K530" s="36"/>
      <c r="L530" s="52"/>
      <c r="M530" s="58" t="str">
        <f t="shared" si="8"/>
        <v/>
      </c>
      <c r="N530" s="38"/>
    </row>
    <row r="531" spans="1:14">
      <c r="M531" s="57" t="str">
        <f t="shared" si="8"/>
        <v/>
      </c>
    </row>
    <row r="532" spans="1:14">
      <c r="A532" s="36"/>
      <c r="B532" s="59"/>
      <c r="C532" s="37"/>
      <c r="D532" s="50"/>
      <c r="E532" s="36"/>
      <c r="F532" s="36"/>
      <c r="G532" s="36"/>
      <c r="H532" s="36"/>
      <c r="I532" s="48"/>
      <c r="J532" s="36"/>
      <c r="K532" s="36"/>
      <c r="L532" s="52"/>
      <c r="M532" s="58" t="str">
        <f t="shared" si="8"/>
        <v/>
      </c>
      <c r="N532" s="38"/>
    </row>
    <row r="533" spans="1:14">
      <c r="M533" s="57" t="str">
        <f t="shared" si="8"/>
        <v/>
      </c>
    </row>
    <row r="534" spans="1:14">
      <c r="A534" s="36"/>
      <c r="B534" s="59"/>
      <c r="C534" s="37"/>
      <c r="D534" s="50"/>
      <c r="E534" s="36"/>
      <c r="F534" s="36"/>
      <c r="G534" s="36"/>
      <c r="H534" s="36"/>
      <c r="I534" s="48"/>
      <c r="J534" s="36"/>
      <c r="K534" s="36"/>
      <c r="L534" s="52"/>
      <c r="M534" s="58" t="str">
        <f t="shared" si="8"/>
        <v/>
      </c>
      <c r="N534" s="38"/>
    </row>
    <row r="535" spans="1:14">
      <c r="M535" s="57" t="str">
        <f t="shared" si="8"/>
        <v/>
      </c>
    </row>
    <row r="536" spans="1:14">
      <c r="A536" s="36"/>
      <c r="B536" s="59"/>
      <c r="C536" s="37"/>
      <c r="D536" s="50"/>
      <c r="E536" s="36"/>
      <c r="F536" s="36"/>
      <c r="G536" s="36"/>
      <c r="H536" s="36"/>
      <c r="I536" s="48"/>
      <c r="J536" s="36"/>
      <c r="K536" s="36"/>
      <c r="L536" s="52"/>
      <c r="M536" s="58" t="str">
        <f t="shared" si="8"/>
        <v/>
      </c>
      <c r="N536" s="38"/>
    </row>
    <row r="537" spans="1:14">
      <c r="M537" s="57" t="str">
        <f t="shared" si="8"/>
        <v/>
      </c>
    </row>
    <row r="538" spans="1:14">
      <c r="A538" s="36"/>
      <c r="B538" s="59"/>
      <c r="C538" s="37"/>
      <c r="D538" s="50"/>
      <c r="E538" s="36"/>
      <c r="F538" s="36"/>
      <c r="G538" s="36"/>
      <c r="H538" s="36"/>
      <c r="I538" s="48"/>
      <c r="J538" s="36"/>
      <c r="K538" s="36"/>
      <c r="L538" s="52"/>
      <c r="M538" s="58" t="str">
        <f t="shared" si="8"/>
        <v/>
      </c>
      <c r="N538" s="38"/>
    </row>
    <row r="539" spans="1:14">
      <c r="M539" s="57" t="str">
        <f t="shared" si="8"/>
        <v/>
      </c>
    </row>
    <row r="540" spans="1:14">
      <c r="A540" s="36"/>
      <c r="B540" s="59"/>
      <c r="C540" s="37"/>
      <c r="D540" s="50"/>
      <c r="E540" s="36"/>
      <c r="F540" s="36"/>
      <c r="G540" s="36"/>
      <c r="H540" s="36"/>
      <c r="I540" s="48"/>
      <c r="J540" s="36"/>
      <c r="K540" s="36"/>
      <c r="L540" s="52"/>
      <c r="M540" s="58" t="str">
        <f t="shared" si="8"/>
        <v/>
      </c>
      <c r="N540" s="38"/>
    </row>
    <row r="541" spans="1:14">
      <c r="M541" s="57" t="str">
        <f t="shared" si="8"/>
        <v/>
      </c>
    </row>
    <row r="542" spans="1:14">
      <c r="A542" s="36"/>
      <c r="B542" s="59"/>
      <c r="C542" s="37"/>
      <c r="D542" s="50"/>
      <c r="E542" s="36"/>
      <c r="F542" s="36"/>
      <c r="G542" s="36"/>
      <c r="H542" s="36"/>
      <c r="I542" s="48"/>
      <c r="J542" s="36"/>
      <c r="K542" s="36"/>
      <c r="L542" s="52"/>
      <c r="M542" s="58" t="str">
        <f t="shared" si="8"/>
        <v/>
      </c>
      <c r="N542" s="38"/>
    </row>
    <row r="543" spans="1:14">
      <c r="M543" s="57" t="str">
        <f t="shared" si="8"/>
        <v/>
      </c>
    </row>
    <row r="544" spans="1:14">
      <c r="A544" s="36"/>
      <c r="B544" s="59"/>
      <c r="C544" s="37"/>
      <c r="D544" s="50"/>
      <c r="E544" s="36"/>
      <c r="F544" s="36"/>
      <c r="G544" s="36"/>
      <c r="H544" s="36"/>
      <c r="I544" s="48"/>
      <c r="J544" s="36"/>
      <c r="K544" s="36"/>
      <c r="L544" s="52"/>
      <c r="M544" s="58" t="str">
        <f t="shared" si="8"/>
        <v/>
      </c>
      <c r="N544" s="38"/>
    </row>
    <row r="545" spans="1:14">
      <c r="M545" s="57" t="str">
        <f t="shared" si="8"/>
        <v/>
      </c>
    </row>
    <row r="546" spans="1:14">
      <c r="A546" s="36"/>
      <c r="B546" s="59"/>
      <c r="C546" s="37"/>
      <c r="D546" s="50"/>
      <c r="E546" s="36"/>
      <c r="F546" s="36"/>
      <c r="G546" s="36"/>
      <c r="H546" s="36"/>
      <c r="I546" s="48"/>
      <c r="J546" s="36"/>
      <c r="K546" s="36"/>
      <c r="L546" s="52"/>
      <c r="M546" s="58" t="str">
        <f t="shared" si="8"/>
        <v/>
      </c>
      <c r="N546" s="38"/>
    </row>
    <row r="547" spans="1:14">
      <c r="M547" s="57" t="str">
        <f t="shared" si="8"/>
        <v/>
      </c>
    </row>
    <row r="548" spans="1:14">
      <c r="A548" s="36"/>
      <c r="B548" s="59"/>
      <c r="C548" s="37"/>
      <c r="D548" s="50"/>
      <c r="E548" s="36"/>
      <c r="F548" s="36"/>
      <c r="G548" s="36"/>
      <c r="H548" s="36"/>
      <c r="I548" s="48"/>
      <c r="J548" s="36"/>
      <c r="K548" s="36"/>
      <c r="L548" s="52"/>
      <c r="M548" s="58" t="str">
        <f t="shared" si="8"/>
        <v/>
      </c>
      <c r="N548" s="38"/>
    </row>
    <row r="549" spans="1:14">
      <c r="M549" s="57" t="str">
        <f t="shared" si="8"/>
        <v/>
      </c>
    </row>
    <row r="550" spans="1:14">
      <c r="A550" s="36"/>
      <c r="B550" s="59"/>
      <c r="C550" s="37"/>
      <c r="D550" s="50"/>
      <c r="E550" s="36"/>
      <c r="F550" s="36"/>
      <c r="G550" s="36"/>
      <c r="H550" s="36"/>
      <c r="I550" s="48"/>
      <c r="J550" s="36"/>
      <c r="K550" s="36"/>
      <c r="L550" s="52"/>
      <c r="M550" s="58" t="str">
        <f t="shared" si="8"/>
        <v/>
      </c>
      <c r="N550" s="38"/>
    </row>
    <row r="551" spans="1:14">
      <c r="M551" s="57" t="str">
        <f t="shared" si="8"/>
        <v/>
      </c>
    </row>
    <row r="552" spans="1:14">
      <c r="A552" s="36"/>
      <c r="B552" s="59"/>
      <c r="C552" s="37"/>
      <c r="D552" s="50"/>
      <c r="E552" s="36"/>
      <c r="F552" s="36"/>
      <c r="G552" s="36"/>
      <c r="H552" s="36"/>
      <c r="I552" s="48"/>
      <c r="J552" s="36"/>
      <c r="K552" s="36"/>
      <c r="L552" s="52"/>
      <c r="M552" s="58" t="str">
        <f t="shared" si="8"/>
        <v/>
      </c>
      <c r="N552" s="38"/>
    </row>
    <row r="553" spans="1:14">
      <c r="M553" s="57" t="str">
        <f t="shared" si="8"/>
        <v/>
      </c>
    </row>
    <row r="554" spans="1:14">
      <c r="A554" s="36"/>
      <c r="B554" s="59"/>
      <c r="C554" s="37"/>
      <c r="D554" s="50"/>
      <c r="E554" s="36"/>
      <c r="F554" s="36"/>
      <c r="G554" s="36"/>
      <c r="H554" s="36"/>
      <c r="I554" s="48"/>
      <c r="J554" s="36"/>
      <c r="K554" s="36"/>
      <c r="L554" s="52"/>
      <c r="M554" s="58" t="str">
        <f t="shared" si="8"/>
        <v/>
      </c>
      <c r="N554" s="38"/>
    </row>
    <row r="555" spans="1:14">
      <c r="M555" s="57" t="str">
        <f t="shared" si="8"/>
        <v/>
      </c>
    </row>
    <row r="556" spans="1:14">
      <c r="A556" s="36"/>
      <c r="B556" s="59"/>
      <c r="C556" s="37"/>
      <c r="D556" s="50"/>
      <c r="E556" s="36"/>
      <c r="F556" s="36"/>
      <c r="G556" s="36"/>
      <c r="H556" s="36"/>
      <c r="I556" s="48"/>
      <c r="J556" s="36"/>
      <c r="K556" s="36"/>
      <c r="L556" s="52"/>
      <c r="M556" s="58" t="str">
        <f t="shared" si="8"/>
        <v/>
      </c>
      <c r="N556" s="38"/>
    </row>
    <row r="557" spans="1:14">
      <c r="M557" s="57" t="str">
        <f t="shared" si="8"/>
        <v/>
      </c>
    </row>
    <row r="558" spans="1:14">
      <c r="A558" s="36"/>
      <c r="B558" s="59"/>
      <c r="C558" s="37"/>
      <c r="D558" s="50"/>
      <c r="E558" s="36"/>
      <c r="F558" s="36"/>
      <c r="G558" s="36"/>
      <c r="H558" s="36"/>
      <c r="I558" s="48"/>
      <c r="J558" s="36"/>
      <c r="K558" s="36"/>
      <c r="L558" s="52"/>
      <c r="M558" s="58" t="str">
        <f t="shared" si="8"/>
        <v/>
      </c>
      <c r="N558" s="38"/>
    </row>
    <row r="559" spans="1:14">
      <c r="M559" s="57" t="str">
        <f t="shared" si="8"/>
        <v/>
      </c>
    </row>
    <row r="560" spans="1:14">
      <c r="A560" s="36"/>
      <c r="B560" s="59"/>
      <c r="C560" s="37"/>
      <c r="D560" s="50"/>
      <c r="E560" s="36"/>
      <c r="F560" s="36"/>
      <c r="G560" s="36"/>
      <c r="H560" s="36"/>
      <c r="I560" s="48"/>
      <c r="J560" s="36"/>
      <c r="K560" s="36"/>
      <c r="L560" s="52"/>
      <c r="M560" s="58" t="str">
        <f t="shared" si="8"/>
        <v/>
      </c>
      <c r="N560" s="38"/>
    </row>
    <row r="561" spans="1:14">
      <c r="M561" s="57" t="str">
        <f t="shared" si="8"/>
        <v/>
      </c>
    </row>
    <row r="562" spans="1:14">
      <c r="A562" s="36"/>
      <c r="B562" s="59"/>
      <c r="C562" s="37"/>
      <c r="D562" s="50"/>
      <c r="E562" s="36"/>
      <c r="F562" s="36"/>
      <c r="G562" s="36"/>
      <c r="H562" s="36"/>
      <c r="I562" s="48"/>
      <c r="J562" s="36"/>
      <c r="K562" s="36"/>
      <c r="L562" s="52"/>
      <c r="M562" s="58" t="str">
        <f t="shared" si="8"/>
        <v/>
      </c>
      <c r="N562" s="38"/>
    </row>
    <row r="563" spans="1:14">
      <c r="M563" s="57" t="str">
        <f t="shared" si="8"/>
        <v/>
      </c>
    </row>
    <row r="564" spans="1:14">
      <c r="A564" s="36"/>
      <c r="B564" s="59"/>
      <c r="C564" s="37"/>
      <c r="D564" s="50"/>
      <c r="E564" s="36"/>
      <c r="F564" s="36"/>
      <c r="G564" s="36"/>
      <c r="H564" s="36"/>
      <c r="I564" s="48"/>
      <c r="J564" s="36"/>
      <c r="K564" s="36"/>
      <c r="L564" s="52"/>
      <c r="M564" s="58" t="str">
        <f t="shared" si="8"/>
        <v/>
      </c>
      <c r="N564" s="38"/>
    </row>
    <row r="565" spans="1:14">
      <c r="M565" s="57" t="str">
        <f t="shared" si="8"/>
        <v/>
      </c>
    </row>
    <row r="566" spans="1:14">
      <c r="A566" s="36"/>
      <c r="B566" s="59"/>
      <c r="C566" s="37"/>
      <c r="D566" s="50"/>
      <c r="E566" s="36"/>
      <c r="F566" s="36"/>
      <c r="G566" s="36"/>
      <c r="H566" s="36"/>
      <c r="I566" s="48"/>
      <c r="J566" s="36"/>
      <c r="K566" s="36"/>
      <c r="L566" s="52"/>
      <c r="M566" s="58" t="str">
        <f t="shared" si="8"/>
        <v/>
      </c>
      <c r="N566" s="38"/>
    </row>
    <row r="567" spans="1:14">
      <c r="M567" s="57" t="str">
        <f t="shared" si="8"/>
        <v/>
      </c>
    </row>
    <row r="568" spans="1:14">
      <c r="A568" s="36"/>
      <c r="B568" s="59"/>
      <c r="C568" s="37"/>
      <c r="D568" s="50"/>
      <c r="E568" s="36"/>
      <c r="F568" s="36"/>
      <c r="G568" s="36"/>
      <c r="H568" s="36"/>
      <c r="I568" s="48"/>
      <c r="J568" s="36"/>
      <c r="K568" s="36"/>
      <c r="L568" s="52"/>
      <c r="M568" s="58" t="str">
        <f t="shared" si="8"/>
        <v/>
      </c>
      <c r="N568" s="38"/>
    </row>
    <row r="569" spans="1:14">
      <c r="M569" s="57" t="str">
        <f t="shared" si="8"/>
        <v/>
      </c>
    </row>
    <row r="570" spans="1:14">
      <c r="A570" s="36"/>
      <c r="B570" s="59"/>
      <c r="C570" s="37"/>
      <c r="D570" s="50"/>
      <c r="E570" s="36"/>
      <c r="F570" s="36"/>
      <c r="G570" s="36"/>
      <c r="H570" s="36"/>
      <c r="I570" s="48"/>
      <c r="J570" s="36"/>
      <c r="K570" s="36"/>
      <c r="L570" s="52"/>
      <c r="M570" s="58" t="str">
        <f t="shared" si="8"/>
        <v/>
      </c>
      <c r="N570" s="38"/>
    </row>
    <row r="571" spans="1:14">
      <c r="M571" s="57" t="str">
        <f t="shared" si="8"/>
        <v/>
      </c>
    </row>
    <row r="572" spans="1:14">
      <c r="A572" s="36"/>
      <c r="B572" s="59"/>
      <c r="C572" s="37"/>
      <c r="D572" s="50"/>
      <c r="E572" s="36"/>
      <c r="F572" s="36"/>
      <c r="G572" s="36"/>
      <c r="H572" s="36"/>
      <c r="I572" s="48"/>
      <c r="J572" s="36"/>
      <c r="K572" s="36"/>
      <c r="L572" s="52"/>
      <c r="M572" s="58" t="str">
        <f t="shared" si="8"/>
        <v/>
      </c>
      <c r="N572" s="38"/>
    </row>
    <row r="573" spans="1:14">
      <c r="M573" s="57" t="str">
        <f t="shared" si="8"/>
        <v/>
      </c>
    </row>
    <row r="574" spans="1:14">
      <c r="A574" s="36"/>
      <c r="B574" s="59"/>
      <c r="C574" s="37"/>
      <c r="D574" s="50"/>
      <c r="E574" s="36"/>
      <c r="F574" s="36"/>
      <c r="G574" s="36"/>
      <c r="H574" s="36"/>
      <c r="I574" s="48"/>
      <c r="J574" s="36"/>
      <c r="K574" s="36"/>
      <c r="L574" s="52"/>
      <c r="M574" s="58" t="str">
        <f t="shared" si="8"/>
        <v/>
      </c>
      <c r="N574" s="38"/>
    </row>
    <row r="575" spans="1:14">
      <c r="M575" s="57" t="str">
        <f t="shared" si="8"/>
        <v/>
      </c>
    </row>
    <row r="576" spans="1:14">
      <c r="A576" s="36"/>
      <c r="B576" s="59"/>
      <c r="C576" s="37"/>
      <c r="D576" s="50"/>
      <c r="E576" s="36"/>
      <c r="F576" s="36"/>
      <c r="G576" s="36"/>
      <c r="H576" s="36"/>
      <c r="I576" s="48"/>
      <c r="J576" s="36"/>
      <c r="K576" s="36"/>
      <c r="L576" s="52"/>
      <c r="M576" s="58" t="str">
        <f t="shared" si="8"/>
        <v/>
      </c>
      <c r="N576" s="38"/>
    </row>
    <row r="577" spans="1:14">
      <c r="M577" s="57" t="str">
        <f t="shared" si="8"/>
        <v/>
      </c>
    </row>
    <row r="578" spans="1:14">
      <c r="A578" s="36"/>
      <c r="B578" s="59"/>
      <c r="C578" s="37"/>
      <c r="D578" s="50"/>
      <c r="E578" s="36"/>
      <c r="F578" s="36"/>
      <c r="G578" s="36"/>
      <c r="H578" s="36"/>
      <c r="I578" s="48"/>
      <c r="J578" s="36"/>
      <c r="K578" s="36"/>
      <c r="L578" s="52"/>
      <c r="M578" s="58" t="str">
        <f t="shared" si="8"/>
        <v/>
      </c>
      <c r="N578" s="38"/>
    </row>
    <row r="579" spans="1:14">
      <c r="M579" s="57" t="str">
        <f t="shared" si="8"/>
        <v/>
      </c>
    </row>
    <row r="580" spans="1:14">
      <c r="A580" s="36"/>
      <c r="B580" s="59"/>
      <c r="C580" s="37"/>
      <c r="D580" s="50"/>
      <c r="E580" s="36"/>
      <c r="F580" s="36"/>
      <c r="G580" s="36"/>
      <c r="H580" s="36"/>
      <c r="I580" s="48"/>
      <c r="J580" s="36"/>
      <c r="K580" s="36"/>
      <c r="L580" s="52"/>
      <c r="M580" s="58" t="str">
        <f t="shared" si="8"/>
        <v/>
      </c>
      <c r="N580" s="38"/>
    </row>
    <row r="581" spans="1:14">
      <c r="M581" s="57" t="str">
        <f t="shared" ref="M581:M644" si="9">IF(OR(F581="Lead",J581="Lead"),"Lead",(IF(OR(OR(F581="",J581=""),AND(AND(NOT(F581="Lead"),J581="Galvanized Iron/Steel"),I581="")),"",IF(AND(OR(I581="Yes",I581="Don't Know"),J581="Galvanized Iron/Steel"),"Galvanized Requiring Replacement",IF(OR(F581="Unknown",J581="Unknown"),"Lead Status Unknown",IF(AND(F581="No System Owned Portion",J581="No Customer Owned Portion"),"","Non-Lead"))))))</f>
        <v/>
      </c>
    </row>
    <row r="582" spans="1:14">
      <c r="A582" s="36"/>
      <c r="B582" s="59"/>
      <c r="C582" s="37"/>
      <c r="D582" s="50"/>
      <c r="E582" s="36"/>
      <c r="F582" s="36"/>
      <c r="G582" s="36"/>
      <c r="H582" s="36"/>
      <c r="I582" s="48"/>
      <c r="J582" s="36"/>
      <c r="K582" s="36"/>
      <c r="L582" s="52"/>
      <c r="M582" s="58" t="str">
        <f t="shared" si="9"/>
        <v/>
      </c>
      <c r="N582" s="38"/>
    </row>
    <row r="583" spans="1:14">
      <c r="M583" s="57" t="str">
        <f t="shared" si="9"/>
        <v/>
      </c>
    </row>
    <row r="584" spans="1:14">
      <c r="A584" s="36"/>
      <c r="B584" s="59"/>
      <c r="C584" s="37"/>
      <c r="D584" s="50"/>
      <c r="E584" s="36"/>
      <c r="F584" s="36"/>
      <c r="G584" s="36"/>
      <c r="H584" s="36"/>
      <c r="I584" s="48"/>
      <c r="J584" s="36"/>
      <c r="K584" s="36"/>
      <c r="L584" s="52"/>
      <c r="M584" s="58" t="str">
        <f t="shared" si="9"/>
        <v/>
      </c>
      <c r="N584" s="38"/>
    </row>
    <row r="585" spans="1:14">
      <c r="M585" s="57" t="str">
        <f t="shared" si="9"/>
        <v/>
      </c>
    </row>
    <row r="586" spans="1:14">
      <c r="A586" s="36"/>
      <c r="B586" s="59"/>
      <c r="C586" s="37"/>
      <c r="D586" s="50"/>
      <c r="E586" s="36"/>
      <c r="F586" s="36"/>
      <c r="G586" s="36"/>
      <c r="H586" s="36"/>
      <c r="I586" s="48"/>
      <c r="J586" s="36"/>
      <c r="K586" s="36"/>
      <c r="L586" s="52"/>
      <c r="M586" s="58" t="str">
        <f t="shared" si="9"/>
        <v/>
      </c>
      <c r="N586" s="38"/>
    </row>
    <row r="587" spans="1:14">
      <c r="M587" s="57" t="str">
        <f t="shared" si="9"/>
        <v/>
      </c>
    </row>
    <row r="588" spans="1:14">
      <c r="A588" s="36"/>
      <c r="B588" s="59"/>
      <c r="C588" s="37"/>
      <c r="D588" s="50"/>
      <c r="E588" s="36"/>
      <c r="F588" s="36"/>
      <c r="G588" s="36"/>
      <c r="H588" s="36"/>
      <c r="I588" s="48"/>
      <c r="J588" s="36"/>
      <c r="K588" s="36"/>
      <c r="L588" s="52"/>
      <c r="M588" s="58" t="str">
        <f t="shared" si="9"/>
        <v/>
      </c>
      <c r="N588" s="38"/>
    </row>
    <row r="589" spans="1:14">
      <c r="M589" s="57" t="str">
        <f t="shared" si="9"/>
        <v/>
      </c>
    </row>
    <row r="590" spans="1:14">
      <c r="A590" s="36"/>
      <c r="B590" s="59"/>
      <c r="C590" s="37"/>
      <c r="D590" s="50"/>
      <c r="E590" s="36"/>
      <c r="F590" s="36"/>
      <c r="G590" s="36"/>
      <c r="H590" s="36"/>
      <c r="I590" s="48"/>
      <c r="J590" s="36"/>
      <c r="K590" s="36"/>
      <c r="L590" s="52"/>
      <c r="M590" s="58" t="str">
        <f t="shared" si="9"/>
        <v/>
      </c>
      <c r="N590" s="38"/>
    </row>
    <row r="591" spans="1:14">
      <c r="M591" s="57" t="str">
        <f t="shared" si="9"/>
        <v/>
      </c>
    </row>
    <row r="592" spans="1:14">
      <c r="A592" s="36"/>
      <c r="B592" s="59"/>
      <c r="C592" s="37"/>
      <c r="D592" s="50"/>
      <c r="E592" s="36"/>
      <c r="F592" s="36"/>
      <c r="G592" s="36"/>
      <c r="H592" s="36"/>
      <c r="I592" s="48"/>
      <c r="J592" s="36"/>
      <c r="K592" s="36"/>
      <c r="L592" s="52"/>
      <c r="M592" s="58" t="str">
        <f t="shared" si="9"/>
        <v/>
      </c>
      <c r="N592" s="38"/>
    </row>
    <row r="593" spans="1:14">
      <c r="M593" s="57" t="str">
        <f t="shared" si="9"/>
        <v/>
      </c>
    </row>
    <row r="594" spans="1:14">
      <c r="A594" s="36"/>
      <c r="B594" s="59"/>
      <c r="C594" s="37"/>
      <c r="D594" s="50"/>
      <c r="E594" s="36"/>
      <c r="F594" s="36"/>
      <c r="G594" s="36"/>
      <c r="H594" s="36"/>
      <c r="I594" s="48"/>
      <c r="J594" s="36"/>
      <c r="K594" s="36"/>
      <c r="L594" s="52"/>
      <c r="M594" s="58" t="str">
        <f t="shared" si="9"/>
        <v/>
      </c>
      <c r="N594" s="38"/>
    </row>
    <row r="595" spans="1:14">
      <c r="M595" s="57" t="str">
        <f t="shared" si="9"/>
        <v/>
      </c>
    </row>
    <row r="596" spans="1:14">
      <c r="A596" s="36"/>
      <c r="B596" s="59"/>
      <c r="C596" s="37"/>
      <c r="D596" s="50"/>
      <c r="E596" s="36"/>
      <c r="F596" s="36"/>
      <c r="G596" s="36"/>
      <c r="H596" s="36"/>
      <c r="I596" s="48"/>
      <c r="J596" s="36"/>
      <c r="K596" s="36"/>
      <c r="L596" s="52"/>
      <c r="M596" s="58" t="str">
        <f t="shared" si="9"/>
        <v/>
      </c>
      <c r="N596" s="38"/>
    </row>
    <row r="597" spans="1:14">
      <c r="M597" s="57" t="str">
        <f t="shared" si="9"/>
        <v/>
      </c>
    </row>
    <row r="598" spans="1:14">
      <c r="A598" s="36"/>
      <c r="B598" s="59"/>
      <c r="C598" s="37"/>
      <c r="D598" s="50"/>
      <c r="E598" s="36"/>
      <c r="F598" s="36"/>
      <c r="G598" s="36"/>
      <c r="H598" s="36"/>
      <c r="I598" s="48"/>
      <c r="J598" s="36"/>
      <c r="K598" s="36"/>
      <c r="L598" s="52"/>
      <c r="M598" s="58" t="str">
        <f t="shared" si="9"/>
        <v/>
      </c>
      <c r="N598" s="38"/>
    </row>
    <row r="599" spans="1:14">
      <c r="M599" s="57" t="str">
        <f t="shared" si="9"/>
        <v/>
      </c>
    </row>
    <row r="600" spans="1:14">
      <c r="A600" s="36"/>
      <c r="B600" s="59"/>
      <c r="C600" s="37"/>
      <c r="D600" s="50"/>
      <c r="E600" s="36"/>
      <c r="F600" s="36"/>
      <c r="G600" s="36"/>
      <c r="H600" s="36"/>
      <c r="I600" s="48"/>
      <c r="J600" s="36"/>
      <c r="K600" s="36"/>
      <c r="L600" s="52"/>
      <c r="M600" s="58" t="str">
        <f t="shared" si="9"/>
        <v/>
      </c>
      <c r="N600" s="38"/>
    </row>
    <row r="601" spans="1:14">
      <c r="M601" s="57" t="str">
        <f t="shared" si="9"/>
        <v/>
      </c>
    </row>
    <row r="602" spans="1:14">
      <c r="A602" s="36"/>
      <c r="B602" s="59"/>
      <c r="C602" s="37"/>
      <c r="D602" s="50"/>
      <c r="E602" s="36"/>
      <c r="F602" s="36"/>
      <c r="G602" s="36"/>
      <c r="H602" s="36"/>
      <c r="I602" s="48"/>
      <c r="J602" s="36"/>
      <c r="K602" s="36"/>
      <c r="L602" s="52"/>
      <c r="M602" s="58" t="str">
        <f t="shared" si="9"/>
        <v/>
      </c>
      <c r="N602" s="38"/>
    </row>
    <row r="603" spans="1:14">
      <c r="M603" s="57" t="str">
        <f t="shared" si="9"/>
        <v/>
      </c>
    </row>
    <row r="604" spans="1:14">
      <c r="A604" s="36"/>
      <c r="B604" s="59"/>
      <c r="C604" s="37"/>
      <c r="D604" s="50"/>
      <c r="E604" s="36"/>
      <c r="F604" s="36"/>
      <c r="G604" s="36"/>
      <c r="H604" s="36"/>
      <c r="I604" s="48"/>
      <c r="J604" s="36"/>
      <c r="K604" s="36"/>
      <c r="L604" s="52"/>
      <c r="M604" s="58" t="str">
        <f t="shared" si="9"/>
        <v/>
      </c>
      <c r="N604" s="38"/>
    </row>
    <row r="605" spans="1:14">
      <c r="M605" s="57" t="str">
        <f t="shared" si="9"/>
        <v/>
      </c>
    </row>
    <row r="606" spans="1:14">
      <c r="A606" s="36"/>
      <c r="B606" s="59"/>
      <c r="C606" s="37"/>
      <c r="D606" s="50"/>
      <c r="E606" s="36"/>
      <c r="F606" s="36"/>
      <c r="G606" s="36"/>
      <c r="H606" s="36"/>
      <c r="I606" s="48"/>
      <c r="J606" s="36"/>
      <c r="K606" s="36"/>
      <c r="L606" s="52"/>
      <c r="M606" s="58" t="str">
        <f t="shared" si="9"/>
        <v/>
      </c>
      <c r="N606" s="38"/>
    </row>
    <row r="607" spans="1:14">
      <c r="M607" s="57" t="str">
        <f t="shared" si="9"/>
        <v/>
      </c>
    </row>
    <row r="608" spans="1:14">
      <c r="A608" s="36"/>
      <c r="B608" s="59"/>
      <c r="C608" s="37"/>
      <c r="D608" s="50"/>
      <c r="E608" s="36"/>
      <c r="F608" s="36"/>
      <c r="G608" s="36"/>
      <c r="H608" s="36"/>
      <c r="I608" s="48"/>
      <c r="J608" s="36"/>
      <c r="K608" s="36"/>
      <c r="L608" s="52"/>
      <c r="M608" s="58" t="str">
        <f t="shared" si="9"/>
        <v/>
      </c>
      <c r="N608" s="38"/>
    </row>
    <row r="609" spans="1:14">
      <c r="M609" s="57" t="str">
        <f t="shared" si="9"/>
        <v/>
      </c>
    </row>
    <row r="610" spans="1:14">
      <c r="A610" s="36"/>
      <c r="B610" s="59"/>
      <c r="C610" s="37"/>
      <c r="D610" s="50"/>
      <c r="E610" s="36"/>
      <c r="F610" s="36"/>
      <c r="G610" s="36"/>
      <c r="H610" s="36"/>
      <c r="I610" s="48"/>
      <c r="J610" s="36"/>
      <c r="K610" s="36"/>
      <c r="L610" s="52"/>
      <c r="M610" s="58" t="str">
        <f t="shared" si="9"/>
        <v/>
      </c>
      <c r="N610" s="38"/>
    </row>
    <row r="611" spans="1:14">
      <c r="M611" s="57" t="str">
        <f t="shared" si="9"/>
        <v/>
      </c>
    </row>
    <row r="612" spans="1:14">
      <c r="A612" s="36"/>
      <c r="B612" s="59"/>
      <c r="C612" s="37"/>
      <c r="D612" s="50"/>
      <c r="E612" s="36"/>
      <c r="F612" s="36"/>
      <c r="G612" s="36"/>
      <c r="H612" s="36"/>
      <c r="I612" s="48"/>
      <c r="J612" s="36"/>
      <c r="K612" s="36"/>
      <c r="L612" s="52"/>
      <c r="M612" s="58" t="str">
        <f t="shared" si="9"/>
        <v/>
      </c>
      <c r="N612" s="38"/>
    </row>
    <row r="613" spans="1:14">
      <c r="M613" s="57" t="str">
        <f t="shared" si="9"/>
        <v/>
      </c>
    </row>
    <row r="614" spans="1:14">
      <c r="A614" s="36"/>
      <c r="B614" s="59"/>
      <c r="C614" s="37"/>
      <c r="D614" s="50"/>
      <c r="E614" s="36"/>
      <c r="F614" s="36"/>
      <c r="G614" s="36"/>
      <c r="H614" s="36"/>
      <c r="I614" s="48"/>
      <c r="J614" s="36"/>
      <c r="K614" s="36"/>
      <c r="L614" s="52"/>
      <c r="M614" s="58" t="str">
        <f t="shared" si="9"/>
        <v/>
      </c>
      <c r="N614" s="38"/>
    </row>
    <row r="615" spans="1:14">
      <c r="M615" s="57" t="str">
        <f t="shared" si="9"/>
        <v/>
      </c>
    </row>
    <row r="616" spans="1:14">
      <c r="A616" s="36"/>
      <c r="B616" s="59"/>
      <c r="C616" s="37"/>
      <c r="D616" s="50"/>
      <c r="E616" s="36"/>
      <c r="F616" s="36"/>
      <c r="G616" s="36"/>
      <c r="H616" s="36"/>
      <c r="I616" s="48"/>
      <c r="J616" s="36"/>
      <c r="K616" s="36"/>
      <c r="L616" s="52"/>
      <c r="M616" s="58" t="str">
        <f t="shared" si="9"/>
        <v/>
      </c>
      <c r="N616" s="38"/>
    </row>
    <row r="617" spans="1:14">
      <c r="M617" s="57" t="str">
        <f t="shared" si="9"/>
        <v/>
      </c>
    </row>
    <row r="618" spans="1:14">
      <c r="A618" s="36"/>
      <c r="B618" s="59"/>
      <c r="C618" s="37"/>
      <c r="D618" s="50"/>
      <c r="E618" s="36"/>
      <c r="F618" s="36"/>
      <c r="G618" s="36"/>
      <c r="H618" s="36"/>
      <c r="I618" s="48"/>
      <c r="J618" s="36"/>
      <c r="K618" s="36"/>
      <c r="L618" s="52"/>
      <c r="M618" s="58" t="str">
        <f t="shared" si="9"/>
        <v/>
      </c>
      <c r="N618" s="38"/>
    </row>
    <row r="619" spans="1:14">
      <c r="M619" s="57" t="str">
        <f t="shared" si="9"/>
        <v/>
      </c>
    </row>
    <row r="620" spans="1:14">
      <c r="A620" s="36"/>
      <c r="B620" s="59"/>
      <c r="C620" s="37"/>
      <c r="D620" s="50"/>
      <c r="E620" s="36"/>
      <c r="F620" s="36"/>
      <c r="G620" s="36"/>
      <c r="H620" s="36"/>
      <c r="I620" s="48"/>
      <c r="J620" s="36"/>
      <c r="K620" s="36"/>
      <c r="L620" s="52"/>
      <c r="M620" s="58" t="str">
        <f t="shared" si="9"/>
        <v/>
      </c>
      <c r="N620" s="38"/>
    </row>
    <row r="621" spans="1:14">
      <c r="M621" s="57" t="str">
        <f t="shared" si="9"/>
        <v/>
      </c>
    </row>
    <row r="622" spans="1:14">
      <c r="A622" s="36"/>
      <c r="B622" s="59"/>
      <c r="C622" s="37"/>
      <c r="D622" s="50"/>
      <c r="E622" s="36"/>
      <c r="F622" s="36"/>
      <c r="G622" s="36"/>
      <c r="H622" s="36"/>
      <c r="I622" s="48"/>
      <c r="J622" s="36"/>
      <c r="K622" s="36"/>
      <c r="L622" s="52"/>
      <c r="M622" s="58" t="str">
        <f t="shared" si="9"/>
        <v/>
      </c>
      <c r="N622" s="38"/>
    </row>
    <row r="623" spans="1:14">
      <c r="M623" s="57" t="str">
        <f t="shared" si="9"/>
        <v/>
      </c>
    </row>
    <row r="624" spans="1:14">
      <c r="A624" s="36"/>
      <c r="B624" s="59"/>
      <c r="C624" s="37"/>
      <c r="D624" s="50"/>
      <c r="E624" s="36"/>
      <c r="F624" s="36"/>
      <c r="G624" s="36"/>
      <c r="H624" s="36"/>
      <c r="I624" s="48"/>
      <c r="J624" s="36"/>
      <c r="K624" s="36"/>
      <c r="L624" s="52"/>
      <c r="M624" s="58" t="str">
        <f t="shared" si="9"/>
        <v/>
      </c>
      <c r="N624" s="38"/>
    </row>
    <row r="625" spans="1:14">
      <c r="M625" s="57" t="str">
        <f t="shared" si="9"/>
        <v/>
      </c>
    </row>
    <row r="626" spans="1:14">
      <c r="A626" s="36"/>
      <c r="B626" s="59"/>
      <c r="C626" s="37"/>
      <c r="D626" s="50"/>
      <c r="E626" s="36"/>
      <c r="F626" s="36"/>
      <c r="G626" s="36"/>
      <c r="H626" s="36"/>
      <c r="I626" s="48"/>
      <c r="J626" s="36"/>
      <c r="K626" s="36"/>
      <c r="L626" s="52"/>
      <c r="M626" s="58" t="str">
        <f t="shared" si="9"/>
        <v/>
      </c>
      <c r="N626" s="38"/>
    </row>
    <row r="627" spans="1:14">
      <c r="M627" s="57" t="str">
        <f t="shared" si="9"/>
        <v/>
      </c>
    </row>
    <row r="628" spans="1:14">
      <c r="A628" s="36"/>
      <c r="B628" s="59"/>
      <c r="C628" s="37"/>
      <c r="D628" s="50"/>
      <c r="E628" s="36"/>
      <c r="F628" s="36"/>
      <c r="G628" s="36"/>
      <c r="H628" s="36"/>
      <c r="I628" s="48"/>
      <c r="J628" s="36"/>
      <c r="K628" s="36"/>
      <c r="L628" s="52"/>
      <c r="M628" s="58" t="str">
        <f t="shared" si="9"/>
        <v/>
      </c>
      <c r="N628" s="38"/>
    </row>
    <row r="629" spans="1:14">
      <c r="M629" s="57" t="str">
        <f t="shared" si="9"/>
        <v/>
      </c>
    </row>
    <row r="630" spans="1:14">
      <c r="A630" s="36"/>
      <c r="B630" s="59"/>
      <c r="C630" s="37"/>
      <c r="D630" s="50"/>
      <c r="E630" s="36"/>
      <c r="F630" s="36"/>
      <c r="G630" s="36"/>
      <c r="H630" s="36"/>
      <c r="I630" s="48"/>
      <c r="J630" s="36"/>
      <c r="K630" s="36"/>
      <c r="L630" s="52"/>
      <c r="M630" s="58" t="str">
        <f t="shared" si="9"/>
        <v/>
      </c>
      <c r="N630" s="38"/>
    </row>
    <row r="631" spans="1:14">
      <c r="M631" s="57" t="str">
        <f t="shared" si="9"/>
        <v/>
      </c>
    </row>
    <row r="632" spans="1:14">
      <c r="A632" s="36"/>
      <c r="B632" s="59"/>
      <c r="C632" s="37"/>
      <c r="D632" s="50"/>
      <c r="E632" s="36"/>
      <c r="F632" s="36"/>
      <c r="G632" s="36"/>
      <c r="H632" s="36"/>
      <c r="I632" s="48"/>
      <c r="J632" s="36"/>
      <c r="K632" s="36"/>
      <c r="L632" s="52"/>
      <c r="M632" s="58" t="str">
        <f t="shared" si="9"/>
        <v/>
      </c>
      <c r="N632" s="38"/>
    </row>
    <row r="633" spans="1:14">
      <c r="M633" s="57" t="str">
        <f t="shared" si="9"/>
        <v/>
      </c>
    </row>
    <row r="634" spans="1:14">
      <c r="A634" s="36"/>
      <c r="B634" s="59"/>
      <c r="C634" s="37"/>
      <c r="D634" s="50"/>
      <c r="E634" s="36"/>
      <c r="F634" s="36"/>
      <c r="G634" s="36"/>
      <c r="H634" s="36"/>
      <c r="I634" s="48"/>
      <c r="J634" s="36"/>
      <c r="K634" s="36"/>
      <c r="L634" s="52"/>
      <c r="M634" s="58" t="str">
        <f t="shared" si="9"/>
        <v/>
      </c>
      <c r="N634" s="38"/>
    </row>
    <row r="635" spans="1:14">
      <c r="M635" s="57" t="str">
        <f t="shared" si="9"/>
        <v/>
      </c>
    </row>
    <row r="636" spans="1:14">
      <c r="A636" s="36"/>
      <c r="B636" s="59"/>
      <c r="C636" s="37"/>
      <c r="D636" s="50"/>
      <c r="E636" s="36"/>
      <c r="F636" s="36"/>
      <c r="G636" s="36"/>
      <c r="H636" s="36"/>
      <c r="I636" s="48"/>
      <c r="J636" s="36"/>
      <c r="K636" s="36"/>
      <c r="L636" s="52"/>
      <c r="M636" s="58" t="str">
        <f t="shared" si="9"/>
        <v/>
      </c>
      <c r="N636" s="38"/>
    </row>
    <row r="637" spans="1:14">
      <c r="M637" s="57" t="str">
        <f t="shared" si="9"/>
        <v/>
      </c>
    </row>
    <row r="638" spans="1:14">
      <c r="A638" s="36"/>
      <c r="B638" s="59"/>
      <c r="C638" s="37"/>
      <c r="D638" s="50"/>
      <c r="E638" s="36"/>
      <c r="F638" s="36"/>
      <c r="G638" s="36"/>
      <c r="H638" s="36"/>
      <c r="I638" s="48"/>
      <c r="J638" s="36"/>
      <c r="K638" s="36"/>
      <c r="L638" s="52"/>
      <c r="M638" s="58" t="str">
        <f t="shared" si="9"/>
        <v/>
      </c>
      <c r="N638" s="38"/>
    </row>
    <row r="639" spans="1:14">
      <c r="M639" s="57" t="str">
        <f t="shared" si="9"/>
        <v/>
      </c>
    </row>
    <row r="640" spans="1:14">
      <c r="A640" s="36"/>
      <c r="B640" s="59"/>
      <c r="C640" s="37"/>
      <c r="D640" s="50"/>
      <c r="E640" s="36"/>
      <c r="F640" s="36"/>
      <c r="G640" s="36"/>
      <c r="H640" s="36"/>
      <c r="I640" s="48"/>
      <c r="J640" s="36"/>
      <c r="K640" s="36"/>
      <c r="L640" s="52"/>
      <c r="M640" s="58" t="str">
        <f t="shared" si="9"/>
        <v/>
      </c>
      <c r="N640" s="38"/>
    </row>
    <row r="641" spans="1:14">
      <c r="M641" s="57" t="str">
        <f t="shared" si="9"/>
        <v/>
      </c>
    </row>
    <row r="642" spans="1:14">
      <c r="A642" s="36"/>
      <c r="B642" s="59"/>
      <c r="C642" s="37"/>
      <c r="D642" s="50"/>
      <c r="E642" s="36"/>
      <c r="F642" s="36"/>
      <c r="G642" s="36"/>
      <c r="H642" s="36"/>
      <c r="I642" s="48"/>
      <c r="J642" s="36"/>
      <c r="K642" s="36"/>
      <c r="L642" s="52"/>
      <c r="M642" s="58" t="str">
        <f t="shared" si="9"/>
        <v/>
      </c>
      <c r="N642" s="38"/>
    </row>
    <row r="643" spans="1:14">
      <c r="M643" s="57" t="str">
        <f t="shared" si="9"/>
        <v/>
      </c>
    </row>
    <row r="644" spans="1:14">
      <c r="A644" s="36"/>
      <c r="B644" s="59"/>
      <c r="C644" s="37"/>
      <c r="D644" s="50"/>
      <c r="E644" s="36"/>
      <c r="F644" s="36"/>
      <c r="G644" s="36"/>
      <c r="H644" s="36"/>
      <c r="I644" s="48"/>
      <c r="J644" s="36"/>
      <c r="K644" s="36"/>
      <c r="L644" s="52"/>
      <c r="M644" s="58" t="str">
        <f t="shared" si="9"/>
        <v/>
      </c>
      <c r="N644" s="38"/>
    </row>
    <row r="645" spans="1:14">
      <c r="M645" s="57" t="str">
        <f t="shared" ref="M645:M708" si="10">IF(OR(F645="Lead",J645="Lead"),"Lead",(IF(OR(OR(F645="",J645=""),AND(AND(NOT(F645="Lead"),J645="Galvanized Iron/Steel"),I645="")),"",IF(AND(OR(I645="Yes",I645="Don't Know"),J645="Galvanized Iron/Steel"),"Galvanized Requiring Replacement",IF(OR(F645="Unknown",J645="Unknown"),"Lead Status Unknown",IF(AND(F645="No System Owned Portion",J645="No Customer Owned Portion"),"","Non-Lead"))))))</f>
        <v/>
      </c>
    </row>
    <row r="646" spans="1:14">
      <c r="A646" s="36"/>
      <c r="B646" s="59"/>
      <c r="C646" s="37"/>
      <c r="D646" s="50"/>
      <c r="E646" s="36"/>
      <c r="F646" s="36"/>
      <c r="G646" s="36"/>
      <c r="H646" s="36"/>
      <c r="I646" s="48"/>
      <c r="J646" s="36"/>
      <c r="K646" s="36"/>
      <c r="L646" s="52"/>
      <c r="M646" s="58" t="str">
        <f t="shared" si="10"/>
        <v/>
      </c>
      <c r="N646" s="38"/>
    </row>
    <row r="647" spans="1:14">
      <c r="M647" s="57" t="str">
        <f t="shared" si="10"/>
        <v/>
      </c>
    </row>
    <row r="648" spans="1:14">
      <c r="A648" s="36"/>
      <c r="B648" s="59"/>
      <c r="C648" s="37"/>
      <c r="D648" s="50"/>
      <c r="E648" s="36"/>
      <c r="F648" s="36"/>
      <c r="G648" s="36"/>
      <c r="H648" s="36"/>
      <c r="I648" s="48"/>
      <c r="J648" s="36"/>
      <c r="K648" s="36"/>
      <c r="L648" s="52"/>
      <c r="M648" s="58" t="str">
        <f t="shared" si="10"/>
        <v/>
      </c>
      <c r="N648" s="38"/>
    </row>
    <row r="649" spans="1:14">
      <c r="M649" s="57" t="str">
        <f t="shared" si="10"/>
        <v/>
      </c>
    </row>
    <row r="650" spans="1:14">
      <c r="A650" s="36"/>
      <c r="B650" s="59"/>
      <c r="C650" s="37"/>
      <c r="D650" s="50"/>
      <c r="E650" s="36"/>
      <c r="F650" s="36"/>
      <c r="G650" s="36"/>
      <c r="H650" s="36"/>
      <c r="I650" s="48"/>
      <c r="J650" s="36"/>
      <c r="K650" s="36"/>
      <c r="L650" s="52"/>
      <c r="M650" s="58" t="str">
        <f t="shared" si="10"/>
        <v/>
      </c>
      <c r="N650" s="38"/>
    </row>
    <row r="651" spans="1:14">
      <c r="M651" s="57" t="str">
        <f t="shared" si="10"/>
        <v/>
      </c>
    </row>
    <row r="652" spans="1:14">
      <c r="A652" s="36"/>
      <c r="B652" s="59"/>
      <c r="C652" s="37"/>
      <c r="D652" s="50"/>
      <c r="E652" s="36"/>
      <c r="F652" s="36"/>
      <c r="G652" s="36"/>
      <c r="H652" s="36"/>
      <c r="I652" s="48"/>
      <c r="J652" s="36"/>
      <c r="K652" s="36"/>
      <c r="L652" s="52"/>
      <c r="M652" s="58" t="str">
        <f t="shared" si="10"/>
        <v/>
      </c>
      <c r="N652" s="38"/>
    </row>
    <row r="653" spans="1:14">
      <c r="M653" s="57" t="str">
        <f t="shared" si="10"/>
        <v/>
      </c>
    </row>
    <row r="654" spans="1:14">
      <c r="A654" s="36"/>
      <c r="B654" s="59"/>
      <c r="C654" s="37"/>
      <c r="D654" s="50"/>
      <c r="E654" s="36"/>
      <c r="F654" s="36"/>
      <c r="G654" s="36"/>
      <c r="H654" s="36"/>
      <c r="I654" s="48"/>
      <c r="J654" s="36"/>
      <c r="K654" s="36"/>
      <c r="L654" s="52"/>
      <c r="M654" s="58" t="str">
        <f t="shared" si="10"/>
        <v/>
      </c>
      <c r="N654" s="38"/>
    </row>
    <row r="655" spans="1:14">
      <c r="M655" s="57" t="str">
        <f t="shared" si="10"/>
        <v/>
      </c>
    </row>
    <row r="656" spans="1:14">
      <c r="A656" s="36"/>
      <c r="B656" s="59"/>
      <c r="C656" s="37"/>
      <c r="D656" s="50"/>
      <c r="E656" s="36"/>
      <c r="F656" s="36"/>
      <c r="G656" s="36"/>
      <c r="H656" s="36"/>
      <c r="I656" s="48"/>
      <c r="J656" s="36"/>
      <c r="K656" s="36"/>
      <c r="L656" s="52"/>
      <c r="M656" s="58" t="str">
        <f t="shared" si="10"/>
        <v/>
      </c>
      <c r="N656" s="38"/>
    </row>
    <row r="657" spans="1:14">
      <c r="M657" s="57" t="str">
        <f t="shared" si="10"/>
        <v/>
      </c>
    </row>
    <row r="658" spans="1:14">
      <c r="A658" s="36"/>
      <c r="B658" s="59"/>
      <c r="C658" s="37"/>
      <c r="D658" s="50"/>
      <c r="E658" s="36"/>
      <c r="F658" s="36"/>
      <c r="G658" s="36"/>
      <c r="H658" s="36"/>
      <c r="I658" s="48"/>
      <c r="J658" s="36"/>
      <c r="K658" s="36"/>
      <c r="L658" s="52"/>
      <c r="M658" s="58" t="str">
        <f t="shared" si="10"/>
        <v/>
      </c>
      <c r="N658" s="38"/>
    </row>
    <row r="659" spans="1:14">
      <c r="M659" s="57" t="str">
        <f t="shared" si="10"/>
        <v/>
      </c>
    </row>
    <row r="660" spans="1:14">
      <c r="A660" s="36"/>
      <c r="B660" s="59"/>
      <c r="C660" s="37"/>
      <c r="D660" s="50"/>
      <c r="E660" s="36"/>
      <c r="F660" s="36"/>
      <c r="G660" s="36"/>
      <c r="H660" s="36"/>
      <c r="I660" s="48"/>
      <c r="J660" s="36"/>
      <c r="K660" s="36"/>
      <c r="L660" s="52"/>
      <c r="M660" s="58" t="str">
        <f t="shared" si="10"/>
        <v/>
      </c>
      <c r="N660" s="38"/>
    </row>
    <row r="661" spans="1:14">
      <c r="M661" s="57" t="str">
        <f t="shared" si="10"/>
        <v/>
      </c>
    </row>
    <row r="662" spans="1:14">
      <c r="A662" s="36"/>
      <c r="B662" s="59"/>
      <c r="C662" s="37"/>
      <c r="D662" s="50"/>
      <c r="E662" s="36"/>
      <c r="F662" s="36"/>
      <c r="G662" s="36"/>
      <c r="H662" s="36"/>
      <c r="I662" s="48"/>
      <c r="J662" s="36"/>
      <c r="K662" s="36"/>
      <c r="L662" s="52"/>
      <c r="M662" s="58" t="str">
        <f t="shared" si="10"/>
        <v/>
      </c>
      <c r="N662" s="38"/>
    </row>
    <row r="663" spans="1:14">
      <c r="M663" s="57" t="str">
        <f t="shared" si="10"/>
        <v/>
      </c>
    </row>
    <row r="664" spans="1:14">
      <c r="A664" s="36"/>
      <c r="B664" s="59"/>
      <c r="C664" s="37"/>
      <c r="D664" s="50"/>
      <c r="E664" s="36"/>
      <c r="F664" s="36"/>
      <c r="G664" s="36"/>
      <c r="H664" s="36"/>
      <c r="I664" s="48"/>
      <c r="J664" s="36"/>
      <c r="K664" s="36"/>
      <c r="L664" s="52"/>
      <c r="M664" s="58" t="str">
        <f t="shared" si="10"/>
        <v/>
      </c>
      <c r="N664" s="38"/>
    </row>
    <row r="665" spans="1:14">
      <c r="M665" s="57" t="str">
        <f t="shared" si="10"/>
        <v/>
      </c>
    </row>
    <row r="666" spans="1:14">
      <c r="A666" s="36"/>
      <c r="B666" s="59"/>
      <c r="C666" s="37"/>
      <c r="D666" s="50"/>
      <c r="E666" s="36"/>
      <c r="F666" s="36"/>
      <c r="G666" s="36"/>
      <c r="H666" s="36"/>
      <c r="I666" s="48"/>
      <c r="J666" s="36"/>
      <c r="K666" s="36"/>
      <c r="L666" s="52"/>
      <c r="M666" s="58" t="str">
        <f t="shared" si="10"/>
        <v/>
      </c>
      <c r="N666" s="38"/>
    </row>
    <row r="667" spans="1:14">
      <c r="M667" s="57" t="str">
        <f t="shared" si="10"/>
        <v/>
      </c>
    </row>
    <row r="668" spans="1:14">
      <c r="A668" s="36"/>
      <c r="B668" s="59"/>
      <c r="C668" s="37"/>
      <c r="D668" s="50"/>
      <c r="E668" s="36"/>
      <c r="F668" s="36"/>
      <c r="G668" s="36"/>
      <c r="H668" s="36"/>
      <c r="I668" s="48"/>
      <c r="J668" s="36"/>
      <c r="K668" s="36"/>
      <c r="L668" s="52"/>
      <c r="M668" s="58" t="str">
        <f t="shared" si="10"/>
        <v/>
      </c>
      <c r="N668" s="38"/>
    </row>
    <row r="669" spans="1:14">
      <c r="M669" s="57" t="str">
        <f t="shared" si="10"/>
        <v/>
      </c>
    </row>
    <row r="670" spans="1:14">
      <c r="A670" s="36"/>
      <c r="B670" s="59"/>
      <c r="C670" s="37"/>
      <c r="D670" s="50"/>
      <c r="E670" s="36"/>
      <c r="F670" s="36"/>
      <c r="G670" s="36"/>
      <c r="H670" s="36"/>
      <c r="I670" s="48"/>
      <c r="J670" s="36"/>
      <c r="K670" s="36"/>
      <c r="L670" s="52"/>
      <c r="M670" s="58" t="str">
        <f t="shared" si="10"/>
        <v/>
      </c>
      <c r="N670" s="38"/>
    </row>
    <row r="671" spans="1:14">
      <c r="M671" s="57" t="str">
        <f t="shared" si="10"/>
        <v/>
      </c>
    </row>
    <row r="672" spans="1:14">
      <c r="A672" s="36"/>
      <c r="B672" s="59"/>
      <c r="C672" s="37"/>
      <c r="D672" s="50"/>
      <c r="E672" s="36"/>
      <c r="F672" s="36"/>
      <c r="G672" s="36"/>
      <c r="H672" s="36"/>
      <c r="I672" s="48"/>
      <c r="J672" s="36"/>
      <c r="K672" s="36"/>
      <c r="L672" s="52"/>
      <c r="M672" s="58" t="str">
        <f t="shared" si="10"/>
        <v/>
      </c>
      <c r="N672" s="38"/>
    </row>
    <row r="673" spans="1:14">
      <c r="M673" s="57" t="str">
        <f t="shared" si="10"/>
        <v/>
      </c>
    </row>
    <row r="674" spans="1:14">
      <c r="A674" s="36"/>
      <c r="B674" s="59"/>
      <c r="C674" s="37"/>
      <c r="D674" s="50"/>
      <c r="E674" s="36"/>
      <c r="F674" s="36"/>
      <c r="G674" s="36"/>
      <c r="H674" s="36"/>
      <c r="I674" s="48"/>
      <c r="J674" s="36"/>
      <c r="K674" s="36"/>
      <c r="L674" s="52"/>
      <c r="M674" s="58" t="str">
        <f t="shared" si="10"/>
        <v/>
      </c>
      <c r="N674" s="38"/>
    </row>
    <row r="675" spans="1:14">
      <c r="M675" s="57" t="str">
        <f t="shared" si="10"/>
        <v/>
      </c>
    </row>
    <row r="676" spans="1:14">
      <c r="A676" s="36"/>
      <c r="B676" s="59"/>
      <c r="C676" s="37"/>
      <c r="D676" s="50"/>
      <c r="E676" s="36"/>
      <c r="F676" s="36"/>
      <c r="G676" s="36"/>
      <c r="H676" s="36"/>
      <c r="I676" s="48"/>
      <c r="J676" s="36"/>
      <c r="K676" s="36"/>
      <c r="L676" s="52"/>
      <c r="M676" s="58" t="str">
        <f t="shared" si="10"/>
        <v/>
      </c>
      <c r="N676" s="38"/>
    </row>
    <row r="677" spans="1:14">
      <c r="M677" s="57" t="str">
        <f t="shared" si="10"/>
        <v/>
      </c>
    </row>
    <row r="678" spans="1:14">
      <c r="A678" s="36"/>
      <c r="B678" s="59"/>
      <c r="C678" s="37"/>
      <c r="D678" s="50"/>
      <c r="E678" s="36"/>
      <c r="F678" s="36"/>
      <c r="G678" s="36"/>
      <c r="H678" s="36"/>
      <c r="I678" s="48"/>
      <c r="J678" s="36"/>
      <c r="K678" s="36"/>
      <c r="L678" s="52"/>
      <c r="M678" s="58" t="str">
        <f t="shared" si="10"/>
        <v/>
      </c>
      <c r="N678" s="38"/>
    </row>
    <row r="679" spans="1:14">
      <c r="M679" s="57" t="str">
        <f t="shared" si="10"/>
        <v/>
      </c>
    </row>
    <row r="680" spans="1:14">
      <c r="A680" s="36"/>
      <c r="B680" s="59"/>
      <c r="C680" s="37"/>
      <c r="D680" s="50"/>
      <c r="E680" s="36"/>
      <c r="F680" s="36"/>
      <c r="G680" s="36"/>
      <c r="H680" s="36"/>
      <c r="I680" s="48"/>
      <c r="J680" s="36"/>
      <c r="K680" s="36"/>
      <c r="L680" s="52"/>
      <c r="M680" s="58" t="str">
        <f t="shared" si="10"/>
        <v/>
      </c>
      <c r="N680" s="38"/>
    </row>
    <row r="681" spans="1:14">
      <c r="M681" s="57" t="str">
        <f t="shared" si="10"/>
        <v/>
      </c>
    </row>
    <row r="682" spans="1:14">
      <c r="A682" s="36"/>
      <c r="B682" s="59"/>
      <c r="C682" s="37"/>
      <c r="D682" s="50"/>
      <c r="E682" s="36"/>
      <c r="F682" s="36"/>
      <c r="G682" s="36"/>
      <c r="H682" s="36"/>
      <c r="I682" s="48"/>
      <c r="J682" s="36"/>
      <c r="K682" s="36"/>
      <c r="L682" s="52"/>
      <c r="M682" s="58" t="str">
        <f t="shared" si="10"/>
        <v/>
      </c>
      <c r="N682" s="38"/>
    </row>
    <row r="683" spans="1:14">
      <c r="M683" s="57" t="str">
        <f t="shared" si="10"/>
        <v/>
      </c>
    </row>
    <row r="684" spans="1:14">
      <c r="A684" s="36"/>
      <c r="B684" s="59"/>
      <c r="C684" s="37"/>
      <c r="D684" s="50"/>
      <c r="E684" s="36"/>
      <c r="F684" s="36"/>
      <c r="G684" s="36"/>
      <c r="H684" s="36"/>
      <c r="I684" s="48"/>
      <c r="J684" s="36"/>
      <c r="K684" s="36"/>
      <c r="L684" s="52"/>
      <c r="M684" s="58" t="str">
        <f t="shared" si="10"/>
        <v/>
      </c>
      <c r="N684" s="38"/>
    </row>
    <row r="685" spans="1:14">
      <c r="M685" s="57" t="str">
        <f t="shared" si="10"/>
        <v/>
      </c>
    </row>
    <row r="686" spans="1:14">
      <c r="A686" s="36"/>
      <c r="B686" s="59"/>
      <c r="C686" s="37"/>
      <c r="D686" s="50"/>
      <c r="E686" s="36"/>
      <c r="F686" s="36"/>
      <c r="G686" s="36"/>
      <c r="H686" s="36"/>
      <c r="I686" s="48"/>
      <c r="J686" s="36"/>
      <c r="K686" s="36"/>
      <c r="L686" s="52"/>
      <c r="M686" s="58" t="str">
        <f t="shared" si="10"/>
        <v/>
      </c>
      <c r="N686" s="38"/>
    </row>
    <row r="687" spans="1:14">
      <c r="M687" s="57" t="str">
        <f t="shared" si="10"/>
        <v/>
      </c>
    </row>
    <row r="688" spans="1:14">
      <c r="A688" s="36"/>
      <c r="B688" s="59"/>
      <c r="C688" s="37"/>
      <c r="D688" s="50"/>
      <c r="E688" s="36"/>
      <c r="F688" s="36"/>
      <c r="G688" s="36"/>
      <c r="H688" s="36"/>
      <c r="I688" s="48"/>
      <c r="J688" s="36"/>
      <c r="K688" s="36"/>
      <c r="L688" s="52"/>
      <c r="M688" s="58" t="str">
        <f t="shared" si="10"/>
        <v/>
      </c>
      <c r="N688" s="38"/>
    </row>
    <row r="689" spans="1:14">
      <c r="M689" s="57" t="str">
        <f t="shared" si="10"/>
        <v/>
      </c>
    </row>
    <row r="690" spans="1:14">
      <c r="A690" s="36"/>
      <c r="B690" s="59"/>
      <c r="C690" s="37"/>
      <c r="D690" s="50"/>
      <c r="E690" s="36"/>
      <c r="F690" s="36"/>
      <c r="G690" s="36"/>
      <c r="H690" s="36"/>
      <c r="I690" s="48"/>
      <c r="J690" s="36"/>
      <c r="K690" s="36"/>
      <c r="L690" s="52"/>
      <c r="M690" s="58" t="str">
        <f t="shared" si="10"/>
        <v/>
      </c>
      <c r="N690" s="38"/>
    </row>
    <row r="691" spans="1:14">
      <c r="M691" s="57" t="str">
        <f t="shared" si="10"/>
        <v/>
      </c>
    </row>
    <row r="692" spans="1:14">
      <c r="A692" s="36"/>
      <c r="B692" s="59"/>
      <c r="C692" s="37"/>
      <c r="D692" s="50"/>
      <c r="E692" s="36"/>
      <c r="F692" s="36"/>
      <c r="G692" s="36"/>
      <c r="H692" s="36"/>
      <c r="I692" s="48"/>
      <c r="J692" s="36"/>
      <c r="K692" s="36"/>
      <c r="L692" s="52"/>
      <c r="M692" s="58" t="str">
        <f t="shared" si="10"/>
        <v/>
      </c>
      <c r="N692" s="38"/>
    </row>
    <row r="693" spans="1:14">
      <c r="M693" s="57" t="str">
        <f t="shared" si="10"/>
        <v/>
      </c>
    </row>
    <row r="694" spans="1:14">
      <c r="A694" s="36"/>
      <c r="B694" s="59"/>
      <c r="C694" s="37"/>
      <c r="D694" s="50"/>
      <c r="E694" s="36"/>
      <c r="F694" s="36"/>
      <c r="G694" s="36"/>
      <c r="H694" s="36"/>
      <c r="I694" s="48"/>
      <c r="J694" s="36"/>
      <c r="K694" s="36"/>
      <c r="L694" s="52"/>
      <c r="M694" s="58" t="str">
        <f t="shared" si="10"/>
        <v/>
      </c>
      <c r="N694" s="38"/>
    </row>
    <row r="695" spans="1:14">
      <c r="M695" s="57" t="str">
        <f t="shared" si="10"/>
        <v/>
      </c>
    </row>
    <row r="696" spans="1:14">
      <c r="A696" s="36"/>
      <c r="B696" s="59"/>
      <c r="C696" s="37"/>
      <c r="D696" s="50"/>
      <c r="E696" s="36"/>
      <c r="F696" s="36"/>
      <c r="G696" s="36"/>
      <c r="H696" s="36"/>
      <c r="I696" s="48"/>
      <c r="J696" s="36"/>
      <c r="K696" s="36"/>
      <c r="L696" s="52"/>
      <c r="M696" s="58" t="str">
        <f t="shared" si="10"/>
        <v/>
      </c>
      <c r="N696" s="38"/>
    </row>
    <row r="697" spans="1:14">
      <c r="M697" s="57" t="str">
        <f t="shared" si="10"/>
        <v/>
      </c>
    </row>
    <row r="698" spans="1:14">
      <c r="A698" s="36"/>
      <c r="B698" s="59"/>
      <c r="C698" s="37"/>
      <c r="D698" s="50"/>
      <c r="E698" s="36"/>
      <c r="F698" s="36"/>
      <c r="G698" s="36"/>
      <c r="H698" s="36"/>
      <c r="I698" s="48"/>
      <c r="J698" s="36"/>
      <c r="K698" s="36"/>
      <c r="L698" s="52"/>
      <c r="M698" s="58" t="str">
        <f t="shared" si="10"/>
        <v/>
      </c>
      <c r="N698" s="38"/>
    </row>
    <row r="699" spans="1:14">
      <c r="M699" s="57" t="str">
        <f t="shared" si="10"/>
        <v/>
      </c>
    </row>
    <row r="700" spans="1:14">
      <c r="A700" s="36"/>
      <c r="B700" s="59"/>
      <c r="C700" s="37"/>
      <c r="D700" s="50"/>
      <c r="E700" s="36"/>
      <c r="F700" s="36"/>
      <c r="G700" s="36"/>
      <c r="H700" s="36"/>
      <c r="I700" s="48"/>
      <c r="J700" s="36"/>
      <c r="K700" s="36"/>
      <c r="L700" s="52"/>
      <c r="M700" s="58" t="str">
        <f t="shared" si="10"/>
        <v/>
      </c>
      <c r="N700" s="38"/>
    </row>
    <row r="701" spans="1:14">
      <c r="M701" s="57" t="str">
        <f t="shared" si="10"/>
        <v/>
      </c>
    </row>
    <row r="702" spans="1:14">
      <c r="A702" s="36"/>
      <c r="B702" s="59"/>
      <c r="C702" s="37"/>
      <c r="D702" s="50"/>
      <c r="E702" s="36"/>
      <c r="F702" s="36"/>
      <c r="G702" s="36"/>
      <c r="H702" s="36"/>
      <c r="I702" s="48"/>
      <c r="J702" s="36"/>
      <c r="K702" s="36"/>
      <c r="L702" s="52"/>
      <c r="M702" s="58" t="str">
        <f t="shared" si="10"/>
        <v/>
      </c>
      <c r="N702" s="38"/>
    </row>
    <row r="703" spans="1:14">
      <c r="M703" s="57" t="str">
        <f t="shared" si="10"/>
        <v/>
      </c>
    </row>
    <row r="704" spans="1:14">
      <c r="A704" s="36"/>
      <c r="B704" s="59"/>
      <c r="C704" s="37"/>
      <c r="D704" s="50"/>
      <c r="E704" s="36"/>
      <c r="F704" s="36"/>
      <c r="G704" s="36"/>
      <c r="H704" s="36"/>
      <c r="I704" s="48"/>
      <c r="J704" s="36"/>
      <c r="K704" s="36"/>
      <c r="L704" s="52"/>
      <c r="M704" s="58" t="str">
        <f t="shared" si="10"/>
        <v/>
      </c>
      <c r="N704" s="38"/>
    </row>
    <row r="705" spans="1:14">
      <c r="M705" s="57" t="str">
        <f t="shared" si="10"/>
        <v/>
      </c>
    </row>
    <row r="706" spans="1:14">
      <c r="A706" s="36"/>
      <c r="B706" s="59"/>
      <c r="C706" s="37"/>
      <c r="D706" s="50"/>
      <c r="E706" s="36"/>
      <c r="F706" s="36"/>
      <c r="G706" s="36"/>
      <c r="H706" s="36"/>
      <c r="I706" s="48"/>
      <c r="J706" s="36"/>
      <c r="K706" s="36"/>
      <c r="L706" s="52"/>
      <c r="M706" s="58" t="str">
        <f t="shared" si="10"/>
        <v/>
      </c>
      <c r="N706" s="38"/>
    </row>
    <row r="707" spans="1:14">
      <c r="M707" s="57" t="str">
        <f t="shared" si="10"/>
        <v/>
      </c>
    </row>
    <row r="708" spans="1:14">
      <c r="A708" s="36"/>
      <c r="B708" s="59"/>
      <c r="C708" s="37"/>
      <c r="D708" s="50"/>
      <c r="E708" s="36"/>
      <c r="F708" s="36"/>
      <c r="G708" s="36"/>
      <c r="H708" s="36"/>
      <c r="I708" s="48"/>
      <c r="J708" s="36"/>
      <c r="K708" s="36"/>
      <c r="L708" s="52"/>
      <c r="M708" s="58" t="str">
        <f t="shared" si="10"/>
        <v/>
      </c>
      <c r="N708" s="38"/>
    </row>
    <row r="709" spans="1:14">
      <c r="M709" s="57" t="str">
        <f t="shared" ref="M709:M772" si="11">IF(OR(F709="Lead",J709="Lead"),"Lead",(IF(OR(OR(F709="",J709=""),AND(AND(NOT(F709="Lead"),J709="Galvanized Iron/Steel"),I709="")),"",IF(AND(OR(I709="Yes",I709="Don't Know"),J709="Galvanized Iron/Steel"),"Galvanized Requiring Replacement",IF(OR(F709="Unknown",J709="Unknown"),"Lead Status Unknown",IF(AND(F709="No System Owned Portion",J709="No Customer Owned Portion"),"","Non-Lead"))))))</f>
        <v/>
      </c>
    </row>
    <row r="710" spans="1:14">
      <c r="A710" s="36"/>
      <c r="B710" s="59"/>
      <c r="C710" s="37"/>
      <c r="D710" s="50"/>
      <c r="E710" s="36"/>
      <c r="F710" s="36"/>
      <c r="G710" s="36"/>
      <c r="H710" s="36"/>
      <c r="I710" s="48"/>
      <c r="J710" s="36"/>
      <c r="K710" s="36"/>
      <c r="L710" s="52"/>
      <c r="M710" s="58" t="str">
        <f t="shared" si="11"/>
        <v/>
      </c>
      <c r="N710" s="38"/>
    </row>
    <row r="711" spans="1:14">
      <c r="M711" s="57" t="str">
        <f t="shared" si="11"/>
        <v/>
      </c>
    </row>
    <row r="712" spans="1:14">
      <c r="A712" s="36"/>
      <c r="B712" s="59"/>
      <c r="C712" s="37"/>
      <c r="D712" s="50"/>
      <c r="E712" s="36"/>
      <c r="F712" s="36"/>
      <c r="G712" s="36"/>
      <c r="H712" s="36"/>
      <c r="I712" s="48"/>
      <c r="J712" s="36"/>
      <c r="K712" s="36"/>
      <c r="L712" s="52"/>
      <c r="M712" s="58" t="str">
        <f t="shared" si="11"/>
        <v/>
      </c>
      <c r="N712" s="38"/>
    </row>
    <row r="713" spans="1:14">
      <c r="M713" s="57" t="str">
        <f t="shared" si="11"/>
        <v/>
      </c>
    </row>
    <row r="714" spans="1:14">
      <c r="A714" s="36"/>
      <c r="B714" s="59"/>
      <c r="C714" s="37"/>
      <c r="D714" s="50"/>
      <c r="E714" s="36"/>
      <c r="F714" s="36"/>
      <c r="G714" s="36"/>
      <c r="H714" s="36"/>
      <c r="I714" s="48"/>
      <c r="J714" s="36"/>
      <c r="K714" s="36"/>
      <c r="L714" s="52"/>
      <c r="M714" s="58" t="str">
        <f t="shared" si="11"/>
        <v/>
      </c>
      <c r="N714" s="38"/>
    </row>
    <row r="715" spans="1:14">
      <c r="M715" s="57" t="str">
        <f t="shared" si="11"/>
        <v/>
      </c>
    </row>
    <row r="716" spans="1:14">
      <c r="A716" s="36"/>
      <c r="B716" s="59"/>
      <c r="C716" s="37"/>
      <c r="D716" s="50"/>
      <c r="E716" s="36"/>
      <c r="F716" s="36"/>
      <c r="G716" s="36"/>
      <c r="H716" s="36"/>
      <c r="I716" s="48"/>
      <c r="J716" s="36"/>
      <c r="K716" s="36"/>
      <c r="L716" s="52"/>
      <c r="M716" s="58" t="str">
        <f t="shared" si="11"/>
        <v/>
      </c>
      <c r="N716" s="38"/>
    </row>
    <row r="717" spans="1:14">
      <c r="M717" s="57" t="str">
        <f t="shared" si="11"/>
        <v/>
      </c>
    </row>
    <row r="718" spans="1:14">
      <c r="A718" s="36"/>
      <c r="B718" s="59"/>
      <c r="C718" s="37"/>
      <c r="D718" s="50"/>
      <c r="E718" s="36"/>
      <c r="F718" s="36"/>
      <c r="G718" s="36"/>
      <c r="H718" s="36"/>
      <c r="I718" s="48"/>
      <c r="J718" s="36"/>
      <c r="K718" s="36"/>
      <c r="L718" s="52"/>
      <c r="M718" s="58" t="str">
        <f t="shared" si="11"/>
        <v/>
      </c>
      <c r="N718" s="38"/>
    </row>
    <row r="719" spans="1:14">
      <c r="M719" s="57" t="str">
        <f t="shared" si="11"/>
        <v/>
      </c>
    </row>
    <row r="720" spans="1:14">
      <c r="A720" s="36"/>
      <c r="B720" s="59"/>
      <c r="C720" s="37"/>
      <c r="D720" s="50"/>
      <c r="E720" s="36"/>
      <c r="F720" s="36"/>
      <c r="G720" s="36"/>
      <c r="H720" s="36"/>
      <c r="I720" s="48"/>
      <c r="J720" s="36"/>
      <c r="K720" s="36"/>
      <c r="L720" s="52"/>
      <c r="M720" s="58" t="str">
        <f t="shared" si="11"/>
        <v/>
      </c>
      <c r="N720" s="38"/>
    </row>
    <row r="721" spans="1:14">
      <c r="M721" s="57" t="str">
        <f t="shared" si="11"/>
        <v/>
      </c>
    </row>
    <row r="722" spans="1:14">
      <c r="A722" s="36"/>
      <c r="B722" s="59"/>
      <c r="C722" s="37"/>
      <c r="D722" s="50"/>
      <c r="E722" s="36"/>
      <c r="F722" s="36"/>
      <c r="G722" s="36"/>
      <c r="H722" s="36"/>
      <c r="I722" s="48"/>
      <c r="J722" s="36"/>
      <c r="K722" s="36"/>
      <c r="L722" s="52"/>
      <c r="M722" s="58" t="str">
        <f t="shared" si="11"/>
        <v/>
      </c>
      <c r="N722" s="38"/>
    </row>
    <row r="723" spans="1:14">
      <c r="M723" s="57" t="str">
        <f t="shared" si="11"/>
        <v/>
      </c>
    </row>
    <row r="724" spans="1:14">
      <c r="A724" s="36"/>
      <c r="B724" s="59"/>
      <c r="C724" s="37"/>
      <c r="D724" s="50"/>
      <c r="E724" s="36"/>
      <c r="F724" s="36"/>
      <c r="G724" s="36"/>
      <c r="H724" s="36"/>
      <c r="I724" s="48"/>
      <c r="J724" s="36"/>
      <c r="K724" s="36"/>
      <c r="L724" s="52"/>
      <c r="M724" s="58" t="str">
        <f t="shared" si="11"/>
        <v/>
      </c>
      <c r="N724" s="38"/>
    </row>
    <row r="725" spans="1:14">
      <c r="M725" s="57" t="str">
        <f t="shared" si="11"/>
        <v/>
      </c>
    </row>
    <row r="726" spans="1:14">
      <c r="A726" s="36"/>
      <c r="B726" s="59"/>
      <c r="C726" s="37"/>
      <c r="D726" s="50"/>
      <c r="E726" s="36"/>
      <c r="F726" s="36"/>
      <c r="G726" s="36"/>
      <c r="H726" s="36"/>
      <c r="I726" s="48"/>
      <c r="J726" s="36"/>
      <c r="K726" s="36"/>
      <c r="L726" s="52"/>
      <c r="M726" s="58" t="str">
        <f t="shared" si="11"/>
        <v/>
      </c>
      <c r="N726" s="38"/>
    </row>
    <row r="727" spans="1:14">
      <c r="M727" s="57" t="str">
        <f t="shared" si="11"/>
        <v/>
      </c>
    </row>
    <row r="728" spans="1:14">
      <c r="A728" s="36"/>
      <c r="B728" s="59"/>
      <c r="C728" s="37"/>
      <c r="D728" s="50"/>
      <c r="E728" s="36"/>
      <c r="F728" s="36"/>
      <c r="G728" s="36"/>
      <c r="H728" s="36"/>
      <c r="I728" s="48"/>
      <c r="J728" s="36"/>
      <c r="K728" s="36"/>
      <c r="L728" s="52"/>
      <c r="M728" s="58" t="str">
        <f t="shared" si="11"/>
        <v/>
      </c>
      <c r="N728" s="38"/>
    </row>
    <row r="729" spans="1:14">
      <c r="M729" s="57" t="str">
        <f t="shared" si="11"/>
        <v/>
      </c>
    </row>
    <row r="730" spans="1:14">
      <c r="A730" s="36"/>
      <c r="B730" s="59"/>
      <c r="C730" s="37"/>
      <c r="D730" s="50"/>
      <c r="E730" s="36"/>
      <c r="F730" s="36"/>
      <c r="G730" s="36"/>
      <c r="H730" s="36"/>
      <c r="I730" s="48"/>
      <c r="J730" s="36"/>
      <c r="K730" s="36"/>
      <c r="L730" s="52"/>
      <c r="M730" s="58" t="str">
        <f t="shared" si="11"/>
        <v/>
      </c>
      <c r="N730" s="38"/>
    </row>
    <row r="731" spans="1:14">
      <c r="M731" s="57" t="str">
        <f t="shared" si="11"/>
        <v/>
      </c>
    </row>
    <row r="732" spans="1:14">
      <c r="A732" s="36"/>
      <c r="B732" s="59"/>
      <c r="C732" s="37"/>
      <c r="D732" s="50"/>
      <c r="E732" s="36"/>
      <c r="F732" s="36"/>
      <c r="G732" s="36"/>
      <c r="H732" s="36"/>
      <c r="I732" s="48"/>
      <c r="J732" s="36"/>
      <c r="K732" s="36"/>
      <c r="L732" s="52"/>
      <c r="M732" s="58" t="str">
        <f t="shared" si="11"/>
        <v/>
      </c>
      <c r="N732" s="38"/>
    </row>
    <row r="733" spans="1:14">
      <c r="M733" s="57" t="str">
        <f t="shared" si="11"/>
        <v/>
      </c>
    </row>
    <row r="734" spans="1:14">
      <c r="A734" s="36"/>
      <c r="B734" s="59"/>
      <c r="C734" s="37"/>
      <c r="D734" s="50"/>
      <c r="E734" s="36"/>
      <c r="F734" s="36"/>
      <c r="G734" s="36"/>
      <c r="H734" s="36"/>
      <c r="I734" s="48"/>
      <c r="J734" s="36"/>
      <c r="K734" s="36"/>
      <c r="L734" s="52"/>
      <c r="M734" s="58" t="str">
        <f t="shared" si="11"/>
        <v/>
      </c>
      <c r="N734" s="38"/>
    </row>
    <row r="735" spans="1:14">
      <c r="M735" s="57" t="str">
        <f t="shared" si="11"/>
        <v/>
      </c>
    </row>
    <row r="736" spans="1:14">
      <c r="A736" s="36"/>
      <c r="B736" s="59"/>
      <c r="C736" s="37"/>
      <c r="D736" s="50"/>
      <c r="E736" s="36"/>
      <c r="F736" s="36"/>
      <c r="G736" s="36"/>
      <c r="H736" s="36"/>
      <c r="I736" s="48"/>
      <c r="J736" s="36"/>
      <c r="K736" s="36"/>
      <c r="L736" s="52"/>
      <c r="M736" s="58" t="str">
        <f t="shared" si="11"/>
        <v/>
      </c>
      <c r="N736" s="38"/>
    </row>
    <row r="737" spans="1:14">
      <c r="M737" s="57" t="str">
        <f t="shared" si="11"/>
        <v/>
      </c>
    </row>
    <row r="738" spans="1:14">
      <c r="A738" s="36"/>
      <c r="B738" s="59"/>
      <c r="C738" s="37"/>
      <c r="D738" s="50"/>
      <c r="E738" s="36"/>
      <c r="F738" s="36"/>
      <c r="G738" s="36"/>
      <c r="H738" s="36"/>
      <c r="I738" s="48"/>
      <c r="J738" s="36"/>
      <c r="K738" s="36"/>
      <c r="L738" s="52"/>
      <c r="M738" s="58" t="str">
        <f t="shared" si="11"/>
        <v/>
      </c>
      <c r="N738" s="38"/>
    </row>
    <row r="739" spans="1:14">
      <c r="M739" s="57" t="str">
        <f t="shared" si="11"/>
        <v/>
      </c>
    </row>
    <row r="740" spans="1:14">
      <c r="A740" s="36"/>
      <c r="B740" s="59"/>
      <c r="C740" s="37"/>
      <c r="D740" s="50"/>
      <c r="E740" s="36"/>
      <c r="F740" s="36"/>
      <c r="G740" s="36"/>
      <c r="H740" s="36"/>
      <c r="I740" s="48"/>
      <c r="J740" s="36"/>
      <c r="K740" s="36"/>
      <c r="L740" s="52"/>
      <c r="M740" s="58" t="str">
        <f t="shared" si="11"/>
        <v/>
      </c>
      <c r="N740" s="38"/>
    </row>
    <row r="741" spans="1:14">
      <c r="M741" s="57" t="str">
        <f t="shared" si="11"/>
        <v/>
      </c>
    </row>
    <row r="742" spans="1:14">
      <c r="A742" s="36"/>
      <c r="B742" s="59"/>
      <c r="C742" s="37"/>
      <c r="D742" s="50"/>
      <c r="E742" s="36"/>
      <c r="F742" s="36"/>
      <c r="G742" s="36"/>
      <c r="H742" s="36"/>
      <c r="I742" s="48"/>
      <c r="J742" s="36"/>
      <c r="K742" s="36"/>
      <c r="L742" s="52"/>
      <c r="M742" s="58" t="str">
        <f t="shared" si="11"/>
        <v/>
      </c>
      <c r="N742" s="38"/>
    </row>
    <row r="743" spans="1:14">
      <c r="M743" s="57" t="str">
        <f t="shared" si="11"/>
        <v/>
      </c>
    </row>
    <row r="744" spans="1:14">
      <c r="A744" s="36"/>
      <c r="B744" s="59"/>
      <c r="C744" s="37"/>
      <c r="D744" s="50"/>
      <c r="E744" s="36"/>
      <c r="F744" s="36"/>
      <c r="G744" s="36"/>
      <c r="H744" s="36"/>
      <c r="I744" s="48"/>
      <c r="J744" s="36"/>
      <c r="K744" s="36"/>
      <c r="L744" s="52"/>
      <c r="M744" s="58" t="str">
        <f t="shared" si="11"/>
        <v/>
      </c>
      <c r="N744" s="38"/>
    </row>
    <row r="745" spans="1:14">
      <c r="M745" s="57" t="str">
        <f t="shared" si="11"/>
        <v/>
      </c>
    </row>
    <row r="746" spans="1:14">
      <c r="A746" s="36"/>
      <c r="B746" s="59"/>
      <c r="C746" s="37"/>
      <c r="D746" s="50"/>
      <c r="E746" s="36"/>
      <c r="F746" s="36"/>
      <c r="G746" s="36"/>
      <c r="H746" s="36"/>
      <c r="I746" s="48"/>
      <c r="J746" s="36"/>
      <c r="K746" s="36"/>
      <c r="L746" s="52"/>
      <c r="M746" s="58" t="str">
        <f t="shared" si="11"/>
        <v/>
      </c>
      <c r="N746" s="38"/>
    </row>
    <row r="747" spans="1:14">
      <c r="M747" s="57" t="str">
        <f t="shared" si="11"/>
        <v/>
      </c>
    </row>
    <row r="748" spans="1:14">
      <c r="A748" s="36"/>
      <c r="B748" s="59"/>
      <c r="C748" s="37"/>
      <c r="D748" s="50"/>
      <c r="E748" s="36"/>
      <c r="F748" s="36"/>
      <c r="G748" s="36"/>
      <c r="H748" s="36"/>
      <c r="I748" s="48"/>
      <c r="J748" s="36"/>
      <c r="K748" s="36"/>
      <c r="L748" s="52"/>
      <c r="M748" s="58" t="str">
        <f t="shared" si="11"/>
        <v/>
      </c>
      <c r="N748" s="38"/>
    </row>
    <row r="749" spans="1:14">
      <c r="M749" s="57" t="str">
        <f t="shared" si="11"/>
        <v/>
      </c>
    </row>
    <row r="750" spans="1:14">
      <c r="A750" s="36"/>
      <c r="B750" s="59"/>
      <c r="C750" s="37"/>
      <c r="D750" s="50"/>
      <c r="E750" s="36"/>
      <c r="F750" s="36"/>
      <c r="G750" s="36"/>
      <c r="H750" s="36"/>
      <c r="I750" s="48"/>
      <c r="J750" s="36"/>
      <c r="K750" s="36"/>
      <c r="L750" s="52"/>
      <c r="M750" s="58" t="str">
        <f t="shared" si="11"/>
        <v/>
      </c>
      <c r="N750" s="38"/>
    </row>
    <row r="751" spans="1:14">
      <c r="M751" s="57" t="str">
        <f t="shared" si="11"/>
        <v/>
      </c>
    </row>
    <row r="752" spans="1:14">
      <c r="A752" s="36"/>
      <c r="B752" s="59"/>
      <c r="C752" s="37"/>
      <c r="D752" s="50"/>
      <c r="E752" s="36"/>
      <c r="F752" s="36"/>
      <c r="G752" s="36"/>
      <c r="H752" s="36"/>
      <c r="I752" s="48"/>
      <c r="J752" s="36"/>
      <c r="K752" s="36"/>
      <c r="L752" s="52"/>
      <c r="M752" s="58" t="str">
        <f t="shared" si="11"/>
        <v/>
      </c>
      <c r="N752" s="38"/>
    </row>
    <row r="753" spans="1:14">
      <c r="M753" s="57" t="str">
        <f t="shared" si="11"/>
        <v/>
      </c>
    </row>
    <row r="754" spans="1:14">
      <c r="A754" s="36"/>
      <c r="B754" s="59"/>
      <c r="C754" s="37"/>
      <c r="D754" s="50"/>
      <c r="E754" s="36"/>
      <c r="F754" s="36"/>
      <c r="G754" s="36"/>
      <c r="H754" s="36"/>
      <c r="I754" s="48"/>
      <c r="J754" s="36"/>
      <c r="K754" s="36"/>
      <c r="L754" s="52"/>
      <c r="M754" s="58" t="str">
        <f t="shared" si="11"/>
        <v/>
      </c>
      <c r="N754" s="38"/>
    </row>
    <row r="755" spans="1:14">
      <c r="M755" s="57" t="str">
        <f t="shared" si="11"/>
        <v/>
      </c>
    </row>
    <row r="756" spans="1:14">
      <c r="A756" s="36"/>
      <c r="B756" s="59"/>
      <c r="C756" s="37"/>
      <c r="D756" s="50"/>
      <c r="E756" s="36"/>
      <c r="F756" s="36"/>
      <c r="G756" s="36"/>
      <c r="H756" s="36"/>
      <c r="I756" s="48"/>
      <c r="J756" s="36"/>
      <c r="K756" s="36"/>
      <c r="L756" s="52"/>
      <c r="M756" s="58" t="str">
        <f t="shared" si="11"/>
        <v/>
      </c>
      <c r="N756" s="38"/>
    </row>
    <row r="757" spans="1:14">
      <c r="M757" s="57" t="str">
        <f t="shared" si="11"/>
        <v/>
      </c>
    </row>
    <row r="758" spans="1:14">
      <c r="A758" s="36"/>
      <c r="B758" s="59"/>
      <c r="C758" s="37"/>
      <c r="D758" s="50"/>
      <c r="E758" s="36"/>
      <c r="F758" s="36"/>
      <c r="G758" s="36"/>
      <c r="H758" s="36"/>
      <c r="I758" s="48"/>
      <c r="J758" s="36"/>
      <c r="K758" s="36"/>
      <c r="L758" s="52"/>
      <c r="M758" s="58" t="str">
        <f t="shared" si="11"/>
        <v/>
      </c>
      <c r="N758" s="38"/>
    </row>
    <row r="759" spans="1:14">
      <c r="M759" s="57" t="str">
        <f t="shared" si="11"/>
        <v/>
      </c>
    </row>
    <row r="760" spans="1:14">
      <c r="A760" s="36"/>
      <c r="B760" s="59"/>
      <c r="C760" s="37"/>
      <c r="D760" s="50"/>
      <c r="E760" s="36"/>
      <c r="F760" s="36"/>
      <c r="G760" s="36"/>
      <c r="H760" s="36"/>
      <c r="I760" s="48"/>
      <c r="J760" s="36"/>
      <c r="K760" s="36"/>
      <c r="L760" s="52"/>
      <c r="M760" s="58" t="str">
        <f t="shared" si="11"/>
        <v/>
      </c>
      <c r="N760" s="38"/>
    </row>
    <row r="761" spans="1:14">
      <c r="M761" s="57" t="str">
        <f t="shared" si="11"/>
        <v/>
      </c>
    </row>
    <row r="762" spans="1:14">
      <c r="A762" s="36"/>
      <c r="B762" s="59"/>
      <c r="C762" s="37"/>
      <c r="D762" s="50"/>
      <c r="E762" s="36"/>
      <c r="F762" s="36"/>
      <c r="G762" s="36"/>
      <c r="H762" s="36"/>
      <c r="I762" s="48"/>
      <c r="J762" s="36"/>
      <c r="K762" s="36"/>
      <c r="L762" s="52"/>
      <c r="M762" s="58" t="str">
        <f t="shared" si="11"/>
        <v/>
      </c>
      <c r="N762" s="38"/>
    </row>
    <row r="763" spans="1:14">
      <c r="M763" s="57" t="str">
        <f t="shared" si="11"/>
        <v/>
      </c>
    </row>
    <row r="764" spans="1:14">
      <c r="A764" s="36"/>
      <c r="B764" s="59"/>
      <c r="C764" s="37"/>
      <c r="D764" s="50"/>
      <c r="E764" s="36"/>
      <c r="F764" s="36"/>
      <c r="G764" s="36"/>
      <c r="H764" s="36"/>
      <c r="I764" s="48"/>
      <c r="J764" s="36"/>
      <c r="K764" s="36"/>
      <c r="L764" s="52"/>
      <c r="M764" s="58" t="str">
        <f t="shared" si="11"/>
        <v/>
      </c>
      <c r="N764" s="38"/>
    </row>
    <row r="765" spans="1:14">
      <c r="M765" s="57" t="str">
        <f t="shared" si="11"/>
        <v/>
      </c>
    </row>
    <row r="766" spans="1:14">
      <c r="A766" s="36"/>
      <c r="B766" s="59"/>
      <c r="C766" s="37"/>
      <c r="D766" s="50"/>
      <c r="E766" s="36"/>
      <c r="F766" s="36"/>
      <c r="G766" s="36"/>
      <c r="H766" s="36"/>
      <c r="I766" s="48"/>
      <c r="J766" s="36"/>
      <c r="K766" s="36"/>
      <c r="L766" s="52"/>
      <c r="M766" s="58" t="str">
        <f t="shared" si="11"/>
        <v/>
      </c>
      <c r="N766" s="38"/>
    </row>
    <row r="767" spans="1:14">
      <c r="M767" s="57" t="str">
        <f t="shared" si="11"/>
        <v/>
      </c>
    </row>
    <row r="768" spans="1:14">
      <c r="A768" s="36"/>
      <c r="B768" s="59"/>
      <c r="C768" s="37"/>
      <c r="D768" s="50"/>
      <c r="E768" s="36"/>
      <c r="F768" s="36"/>
      <c r="G768" s="36"/>
      <c r="H768" s="36"/>
      <c r="I768" s="48"/>
      <c r="J768" s="36"/>
      <c r="K768" s="36"/>
      <c r="L768" s="52"/>
      <c r="M768" s="58" t="str">
        <f t="shared" si="11"/>
        <v/>
      </c>
      <c r="N768" s="38"/>
    </row>
    <row r="769" spans="1:14">
      <c r="M769" s="57" t="str">
        <f t="shared" si="11"/>
        <v/>
      </c>
    </row>
    <row r="770" spans="1:14">
      <c r="A770" s="36"/>
      <c r="B770" s="59"/>
      <c r="C770" s="37"/>
      <c r="D770" s="50"/>
      <c r="E770" s="36"/>
      <c r="F770" s="36"/>
      <c r="G770" s="36"/>
      <c r="H770" s="36"/>
      <c r="I770" s="48"/>
      <c r="J770" s="36"/>
      <c r="K770" s="36"/>
      <c r="L770" s="52"/>
      <c r="M770" s="58" t="str">
        <f t="shared" si="11"/>
        <v/>
      </c>
      <c r="N770" s="38"/>
    </row>
    <row r="771" spans="1:14">
      <c r="M771" s="57" t="str">
        <f t="shared" si="11"/>
        <v/>
      </c>
    </row>
    <row r="772" spans="1:14">
      <c r="A772" s="36"/>
      <c r="B772" s="59"/>
      <c r="C772" s="37"/>
      <c r="D772" s="50"/>
      <c r="E772" s="36"/>
      <c r="F772" s="36"/>
      <c r="G772" s="36"/>
      <c r="H772" s="36"/>
      <c r="I772" s="48"/>
      <c r="J772" s="36"/>
      <c r="K772" s="36"/>
      <c r="L772" s="52"/>
      <c r="M772" s="58" t="str">
        <f t="shared" si="11"/>
        <v/>
      </c>
      <c r="N772" s="38"/>
    </row>
    <row r="773" spans="1:14">
      <c r="M773" s="57" t="str">
        <f t="shared" ref="M773:M836" si="12">IF(OR(F773="Lead",J773="Lead"),"Lead",(IF(OR(OR(F773="",J773=""),AND(AND(NOT(F773="Lead"),J773="Galvanized Iron/Steel"),I773="")),"",IF(AND(OR(I773="Yes",I773="Don't Know"),J773="Galvanized Iron/Steel"),"Galvanized Requiring Replacement",IF(OR(F773="Unknown",J773="Unknown"),"Lead Status Unknown",IF(AND(F773="No System Owned Portion",J773="No Customer Owned Portion"),"","Non-Lead"))))))</f>
        <v/>
      </c>
    </row>
    <row r="774" spans="1:14">
      <c r="A774" s="36"/>
      <c r="B774" s="59"/>
      <c r="C774" s="37"/>
      <c r="D774" s="50"/>
      <c r="E774" s="36"/>
      <c r="F774" s="36"/>
      <c r="G774" s="36"/>
      <c r="H774" s="36"/>
      <c r="I774" s="48"/>
      <c r="J774" s="36"/>
      <c r="K774" s="36"/>
      <c r="L774" s="52"/>
      <c r="M774" s="58" t="str">
        <f t="shared" si="12"/>
        <v/>
      </c>
      <c r="N774" s="38"/>
    </row>
    <row r="775" spans="1:14">
      <c r="M775" s="57" t="str">
        <f t="shared" si="12"/>
        <v/>
      </c>
    </row>
    <row r="776" spans="1:14">
      <c r="A776" s="36"/>
      <c r="B776" s="59"/>
      <c r="C776" s="37"/>
      <c r="D776" s="50"/>
      <c r="E776" s="36"/>
      <c r="F776" s="36"/>
      <c r="G776" s="36"/>
      <c r="H776" s="36"/>
      <c r="I776" s="48"/>
      <c r="J776" s="36"/>
      <c r="K776" s="36"/>
      <c r="L776" s="52"/>
      <c r="M776" s="58" t="str">
        <f t="shared" si="12"/>
        <v/>
      </c>
      <c r="N776" s="38"/>
    </row>
    <row r="777" spans="1:14">
      <c r="M777" s="57" t="str">
        <f t="shared" si="12"/>
        <v/>
      </c>
    </row>
    <row r="778" spans="1:14">
      <c r="A778" s="36"/>
      <c r="B778" s="59"/>
      <c r="C778" s="37"/>
      <c r="D778" s="50"/>
      <c r="E778" s="36"/>
      <c r="F778" s="36"/>
      <c r="G778" s="36"/>
      <c r="H778" s="36"/>
      <c r="I778" s="48"/>
      <c r="J778" s="36"/>
      <c r="K778" s="36"/>
      <c r="L778" s="52"/>
      <c r="M778" s="58" t="str">
        <f t="shared" si="12"/>
        <v/>
      </c>
      <c r="N778" s="38"/>
    </row>
    <row r="779" spans="1:14">
      <c r="M779" s="57" t="str">
        <f t="shared" si="12"/>
        <v/>
      </c>
    </row>
    <row r="780" spans="1:14">
      <c r="A780" s="36"/>
      <c r="B780" s="59"/>
      <c r="C780" s="37"/>
      <c r="D780" s="50"/>
      <c r="E780" s="36"/>
      <c r="F780" s="36"/>
      <c r="G780" s="36"/>
      <c r="H780" s="36"/>
      <c r="I780" s="48"/>
      <c r="J780" s="36"/>
      <c r="K780" s="36"/>
      <c r="L780" s="52"/>
      <c r="M780" s="58" t="str">
        <f t="shared" si="12"/>
        <v/>
      </c>
      <c r="N780" s="38"/>
    </row>
    <row r="781" spans="1:14">
      <c r="M781" s="57" t="str">
        <f t="shared" si="12"/>
        <v/>
      </c>
    </row>
    <row r="782" spans="1:14">
      <c r="A782" s="36"/>
      <c r="B782" s="59"/>
      <c r="C782" s="37"/>
      <c r="D782" s="50"/>
      <c r="E782" s="36"/>
      <c r="F782" s="36"/>
      <c r="G782" s="36"/>
      <c r="H782" s="36"/>
      <c r="I782" s="48"/>
      <c r="J782" s="36"/>
      <c r="K782" s="36"/>
      <c r="L782" s="52"/>
      <c r="M782" s="58" t="str">
        <f t="shared" si="12"/>
        <v/>
      </c>
      <c r="N782" s="38"/>
    </row>
    <row r="783" spans="1:14">
      <c r="M783" s="57" t="str">
        <f t="shared" si="12"/>
        <v/>
      </c>
    </row>
    <row r="784" spans="1:14">
      <c r="A784" s="36"/>
      <c r="B784" s="59"/>
      <c r="C784" s="37"/>
      <c r="D784" s="50"/>
      <c r="E784" s="36"/>
      <c r="F784" s="36"/>
      <c r="G784" s="36"/>
      <c r="H784" s="36"/>
      <c r="I784" s="48"/>
      <c r="J784" s="36"/>
      <c r="K784" s="36"/>
      <c r="L784" s="52"/>
      <c r="M784" s="58" t="str">
        <f t="shared" si="12"/>
        <v/>
      </c>
      <c r="N784" s="38"/>
    </row>
    <row r="785" spans="1:14">
      <c r="M785" s="57" t="str">
        <f t="shared" si="12"/>
        <v/>
      </c>
    </row>
    <row r="786" spans="1:14">
      <c r="A786" s="36"/>
      <c r="B786" s="59"/>
      <c r="C786" s="37"/>
      <c r="D786" s="50"/>
      <c r="E786" s="36"/>
      <c r="F786" s="36"/>
      <c r="G786" s="36"/>
      <c r="H786" s="36"/>
      <c r="I786" s="48"/>
      <c r="J786" s="36"/>
      <c r="K786" s="36"/>
      <c r="L786" s="52"/>
      <c r="M786" s="58" t="str">
        <f t="shared" si="12"/>
        <v/>
      </c>
      <c r="N786" s="38"/>
    </row>
    <row r="787" spans="1:14">
      <c r="M787" s="57" t="str">
        <f t="shared" si="12"/>
        <v/>
      </c>
    </row>
    <row r="788" spans="1:14">
      <c r="A788" s="36"/>
      <c r="B788" s="59"/>
      <c r="C788" s="37"/>
      <c r="D788" s="50"/>
      <c r="E788" s="36"/>
      <c r="F788" s="36"/>
      <c r="G788" s="36"/>
      <c r="H788" s="36"/>
      <c r="I788" s="48"/>
      <c r="J788" s="36"/>
      <c r="K788" s="36"/>
      <c r="L788" s="52"/>
      <c r="M788" s="58" t="str">
        <f t="shared" si="12"/>
        <v/>
      </c>
      <c r="N788" s="38"/>
    </row>
    <row r="789" spans="1:14">
      <c r="M789" s="57" t="str">
        <f t="shared" si="12"/>
        <v/>
      </c>
    </row>
    <row r="790" spans="1:14">
      <c r="A790" s="36"/>
      <c r="B790" s="59"/>
      <c r="C790" s="37"/>
      <c r="D790" s="50"/>
      <c r="E790" s="36"/>
      <c r="F790" s="36"/>
      <c r="G790" s="36"/>
      <c r="H790" s="36"/>
      <c r="I790" s="48"/>
      <c r="J790" s="36"/>
      <c r="K790" s="36"/>
      <c r="L790" s="52"/>
      <c r="M790" s="58" t="str">
        <f t="shared" si="12"/>
        <v/>
      </c>
      <c r="N790" s="38"/>
    </row>
    <row r="791" spans="1:14">
      <c r="M791" s="57" t="str">
        <f t="shared" si="12"/>
        <v/>
      </c>
    </row>
    <row r="792" spans="1:14">
      <c r="A792" s="36"/>
      <c r="B792" s="59"/>
      <c r="C792" s="37"/>
      <c r="D792" s="50"/>
      <c r="E792" s="36"/>
      <c r="F792" s="36"/>
      <c r="G792" s="36"/>
      <c r="H792" s="36"/>
      <c r="I792" s="48"/>
      <c r="J792" s="36"/>
      <c r="K792" s="36"/>
      <c r="L792" s="52"/>
      <c r="M792" s="58" t="str">
        <f t="shared" si="12"/>
        <v/>
      </c>
      <c r="N792" s="38"/>
    </row>
    <row r="793" spans="1:14">
      <c r="M793" s="57" t="str">
        <f t="shared" si="12"/>
        <v/>
      </c>
    </row>
    <row r="794" spans="1:14">
      <c r="A794" s="36"/>
      <c r="B794" s="59"/>
      <c r="C794" s="37"/>
      <c r="D794" s="50"/>
      <c r="E794" s="36"/>
      <c r="F794" s="36"/>
      <c r="G794" s="36"/>
      <c r="H794" s="36"/>
      <c r="I794" s="48"/>
      <c r="J794" s="36"/>
      <c r="K794" s="36"/>
      <c r="L794" s="52"/>
      <c r="M794" s="58" t="str">
        <f t="shared" si="12"/>
        <v/>
      </c>
      <c r="N794" s="38"/>
    </row>
    <row r="795" spans="1:14">
      <c r="M795" s="57" t="str">
        <f t="shared" si="12"/>
        <v/>
      </c>
    </row>
    <row r="796" spans="1:14">
      <c r="A796" s="36"/>
      <c r="B796" s="59"/>
      <c r="C796" s="37"/>
      <c r="D796" s="50"/>
      <c r="E796" s="36"/>
      <c r="F796" s="36"/>
      <c r="G796" s="36"/>
      <c r="H796" s="36"/>
      <c r="I796" s="48"/>
      <c r="J796" s="36"/>
      <c r="K796" s="36"/>
      <c r="L796" s="52"/>
      <c r="M796" s="58" t="str">
        <f t="shared" si="12"/>
        <v/>
      </c>
      <c r="N796" s="38"/>
    </row>
    <row r="797" spans="1:14">
      <c r="M797" s="57" t="str">
        <f t="shared" si="12"/>
        <v/>
      </c>
    </row>
    <row r="798" spans="1:14">
      <c r="A798" s="36"/>
      <c r="B798" s="59"/>
      <c r="C798" s="37"/>
      <c r="D798" s="50"/>
      <c r="E798" s="36"/>
      <c r="F798" s="36"/>
      <c r="G798" s="36"/>
      <c r="H798" s="36"/>
      <c r="I798" s="48"/>
      <c r="J798" s="36"/>
      <c r="K798" s="36"/>
      <c r="L798" s="52"/>
      <c r="M798" s="58" t="str">
        <f t="shared" si="12"/>
        <v/>
      </c>
      <c r="N798" s="38"/>
    </row>
    <row r="799" spans="1:14">
      <c r="M799" s="57" t="str">
        <f t="shared" si="12"/>
        <v/>
      </c>
    </row>
    <row r="800" spans="1:14">
      <c r="A800" s="36"/>
      <c r="B800" s="59"/>
      <c r="C800" s="37"/>
      <c r="D800" s="50"/>
      <c r="E800" s="36"/>
      <c r="F800" s="36"/>
      <c r="G800" s="36"/>
      <c r="H800" s="36"/>
      <c r="I800" s="48"/>
      <c r="J800" s="36"/>
      <c r="K800" s="36"/>
      <c r="L800" s="52"/>
      <c r="M800" s="58" t="str">
        <f t="shared" si="12"/>
        <v/>
      </c>
      <c r="N800" s="38"/>
    </row>
    <row r="801" spans="1:14">
      <c r="M801" s="57" t="str">
        <f t="shared" si="12"/>
        <v/>
      </c>
    </row>
    <row r="802" spans="1:14">
      <c r="A802" s="36"/>
      <c r="B802" s="59"/>
      <c r="C802" s="37"/>
      <c r="D802" s="50"/>
      <c r="E802" s="36"/>
      <c r="F802" s="36"/>
      <c r="G802" s="36"/>
      <c r="H802" s="36"/>
      <c r="I802" s="48"/>
      <c r="J802" s="36"/>
      <c r="K802" s="36"/>
      <c r="L802" s="52"/>
      <c r="M802" s="58" t="str">
        <f t="shared" si="12"/>
        <v/>
      </c>
      <c r="N802" s="38"/>
    </row>
    <row r="803" spans="1:14">
      <c r="M803" s="57" t="str">
        <f t="shared" si="12"/>
        <v/>
      </c>
    </row>
    <row r="804" spans="1:14">
      <c r="A804" s="36"/>
      <c r="B804" s="59"/>
      <c r="C804" s="37"/>
      <c r="D804" s="50"/>
      <c r="E804" s="36"/>
      <c r="F804" s="36"/>
      <c r="G804" s="36"/>
      <c r="H804" s="36"/>
      <c r="I804" s="48"/>
      <c r="J804" s="36"/>
      <c r="K804" s="36"/>
      <c r="L804" s="52"/>
      <c r="M804" s="58" t="str">
        <f t="shared" si="12"/>
        <v/>
      </c>
      <c r="N804" s="38"/>
    </row>
    <row r="805" spans="1:14">
      <c r="M805" s="57" t="str">
        <f t="shared" si="12"/>
        <v/>
      </c>
    </row>
    <row r="806" spans="1:14">
      <c r="A806" s="36"/>
      <c r="B806" s="59"/>
      <c r="C806" s="37"/>
      <c r="D806" s="50"/>
      <c r="E806" s="36"/>
      <c r="F806" s="36"/>
      <c r="G806" s="36"/>
      <c r="H806" s="36"/>
      <c r="I806" s="48"/>
      <c r="J806" s="36"/>
      <c r="K806" s="36"/>
      <c r="L806" s="52"/>
      <c r="M806" s="58" t="str">
        <f t="shared" si="12"/>
        <v/>
      </c>
      <c r="N806" s="38"/>
    </row>
    <row r="807" spans="1:14">
      <c r="M807" s="57" t="str">
        <f t="shared" si="12"/>
        <v/>
      </c>
    </row>
    <row r="808" spans="1:14">
      <c r="A808" s="36"/>
      <c r="B808" s="59"/>
      <c r="C808" s="37"/>
      <c r="D808" s="50"/>
      <c r="E808" s="36"/>
      <c r="F808" s="36"/>
      <c r="G808" s="36"/>
      <c r="H808" s="36"/>
      <c r="I808" s="48"/>
      <c r="J808" s="36"/>
      <c r="K808" s="36"/>
      <c r="L808" s="52"/>
      <c r="M808" s="58" t="str">
        <f t="shared" si="12"/>
        <v/>
      </c>
      <c r="N808" s="38"/>
    </row>
    <row r="809" spans="1:14">
      <c r="M809" s="57" t="str">
        <f t="shared" si="12"/>
        <v/>
      </c>
    </row>
    <row r="810" spans="1:14">
      <c r="A810" s="36"/>
      <c r="B810" s="59"/>
      <c r="C810" s="37"/>
      <c r="D810" s="50"/>
      <c r="E810" s="36"/>
      <c r="F810" s="36"/>
      <c r="G810" s="36"/>
      <c r="H810" s="36"/>
      <c r="I810" s="48"/>
      <c r="J810" s="36"/>
      <c r="K810" s="36"/>
      <c r="L810" s="52"/>
      <c r="M810" s="58" t="str">
        <f t="shared" si="12"/>
        <v/>
      </c>
      <c r="N810" s="38"/>
    </row>
    <row r="811" spans="1:14">
      <c r="M811" s="57" t="str">
        <f t="shared" si="12"/>
        <v/>
      </c>
    </row>
    <row r="812" spans="1:14">
      <c r="A812" s="36"/>
      <c r="B812" s="59"/>
      <c r="C812" s="37"/>
      <c r="D812" s="50"/>
      <c r="E812" s="36"/>
      <c r="F812" s="36"/>
      <c r="G812" s="36"/>
      <c r="H812" s="36"/>
      <c r="I812" s="48"/>
      <c r="J812" s="36"/>
      <c r="K812" s="36"/>
      <c r="L812" s="52"/>
      <c r="M812" s="58" t="str">
        <f t="shared" si="12"/>
        <v/>
      </c>
      <c r="N812" s="38"/>
    </row>
    <row r="813" spans="1:14">
      <c r="M813" s="57" t="str">
        <f t="shared" si="12"/>
        <v/>
      </c>
    </row>
    <row r="814" spans="1:14">
      <c r="A814" s="36"/>
      <c r="B814" s="59"/>
      <c r="C814" s="37"/>
      <c r="D814" s="50"/>
      <c r="E814" s="36"/>
      <c r="F814" s="36"/>
      <c r="G814" s="36"/>
      <c r="H814" s="36"/>
      <c r="I814" s="48"/>
      <c r="J814" s="36"/>
      <c r="K814" s="36"/>
      <c r="L814" s="52"/>
      <c r="M814" s="58" t="str">
        <f t="shared" si="12"/>
        <v/>
      </c>
      <c r="N814" s="38"/>
    </row>
    <row r="815" spans="1:14">
      <c r="M815" s="57" t="str">
        <f t="shared" si="12"/>
        <v/>
      </c>
    </row>
    <row r="816" spans="1:14">
      <c r="A816" s="36"/>
      <c r="B816" s="59"/>
      <c r="C816" s="37"/>
      <c r="D816" s="50"/>
      <c r="E816" s="36"/>
      <c r="F816" s="36"/>
      <c r="G816" s="36"/>
      <c r="H816" s="36"/>
      <c r="I816" s="48"/>
      <c r="J816" s="36"/>
      <c r="K816" s="36"/>
      <c r="L816" s="52"/>
      <c r="M816" s="58" t="str">
        <f t="shared" si="12"/>
        <v/>
      </c>
      <c r="N816" s="38"/>
    </row>
    <row r="817" spans="1:14">
      <c r="M817" s="57" t="str">
        <f t="shared" si="12"/>
        <v/>
      </c>
    </row>
    <row r="818" spans="1:14">
      <c r="A818" s="36"/>
      <c r="B818" s="59"/>
      <c r="C818" s="37"/>
      <c r="D818" s="50"/>
      <c r="E818" s="36"/>
      <c r="F818" s="36"/>
      <c r="G818" s="36"/>
      <c r="H818" s="36"/>
      <c r="I818" s="48"/>
      <c r="J818" s="36"/>
      <c r="K818" s="36"/>
      <c r="L818" s="52"/>
      <c r="M818" s="58" t="str">
        <f t="shared" si="12"/>
        <v/>
      </c>
      <c r="N818" s="38"/>
    </row>
    <row r="819" spans="1:14">
      <c r="M819" s="57" t="str">
        <f t="shared" si="12"/>
        <v/>
      </c>
    </row>
    <row r="820" spans="1:14">
      <c r="A820" s="36"/>
      <c r="B820" s="59"/>
      <c r="C820" s="37"/>
      <c r="D820" s="50"/>
      <c r="E820" s="36"/>
      <c r="F820" s="36"/>
      <c r="G820" s="36"/>
      <c r="H820" s="36"/>
      <c r="I820" s="48"/>
      <c r="J820" s="36"/>
      <c r="K820" s="36"/>
      <c r="L820" s="52"/>
      <c r="M820" s="58" t="str">
        <f t="shared" si="12"/>
        <v/>
      </c>
      <c r="N820" s="38"/>
    </row>
    <row r="821" spans="1:14">
      <c r="M821" s="57" t="str">
        <f t="shared" si="12"/>
        <v/>
      </c>
    </row>
    <row r="822" spans="1:14">
      <c r="A822" s="36"/>
      <c r="B822" s="59"/>
      <c r="C822" s="37"/>
      <c r="D822" s="50"/>
      <c r="E822" s="36"/>
      <c r="F822" s="36"/>
      <c r="G822" s="36"/>
      <c r="H822" s="36"/>
      <c r="I822" s="48"/>
      <c r="J822" s="36"/>
      <c r="K822" s="36"/>
      <c r="L822" s="52"/>
      <c r="M822" s="58" t="str">
        <f t="shared" si="12"/>
        <v/>
      </c>
      <c r="N822" s="38"/>
    </row>
    <row r="823" spans="1:14">
      <c r="M823" s="57" t="str">
        <f t="shared" si="12"/>
        <v/>
      </c>
    </row>
    <row r="824" spans="1:14">
      <c r="A824" s="36"/>
      <c r="B824" s="59"/>
      <c r="C824" s="37"/>
      <c r="D824" s="50"/>
      <c r="E824" s="36"/>
      <c r="F824" s="36"/>
      <c r="G824" s="36"/>
      <c r="H824" s="36"/>
      <c r="I824" s="48"/>
      <c r="J824" s="36"/>
      <c r="K824" s="36"/>
      <c r="L824" s="52"/>
      <c r="M824" s="58" t="str">
        <f t="shared" si="12"/>
        <v/>
      </c>
      <c r="N824" s="38"/>
    </row>
    <row r="825" spans="1:14">
      <c r="M825" s="57" t="str">
        <f t="shared" si="12"/>
        <v/>
      </c>
    </row>
    <row r="826" spans="1:14">
      <c r="A826" s="36"/>
      <c r="B826" s="59"/>
      <c r="C826" s="37"/>
      <c r="D826" s="50"/>
      <c r="E826" s="36"/>
      <c r="F826" s="36"/>
      <c r="G826" s="36"/>
      <c r="H826" s="36"/>
      <c r="I826" s="48"/>
      <c r="J826" s="36"/>
      <c r="K826" s="36"/>
      <c r="L826" s="52"/>
      <c r="M826" s="58" t="str">
        <f t="shared" si="12"/>
        <v/>
      </c>
      <c r="N826" s="38"/>
    </row>
    <row r="827" spans="1:14">
      <c r="M827" s="57" t="str">
        <f t="shared" si="12"/>
        <v/>
      </c>
    </row>
    <row r="828" spans="1:14">
      <c r="A828" s="36"/>
      <c r="B828" s="59"/>
      <c r="C828" s="37"/>
      <c r="D828" s="50"/>
      <c r="E828" s="36"/>
      <c r="F828" s="36"/>
      <c r="G828" s="36"/>
      <c r="H828" s="36"/>
      <c r="I828" s="48"/>
      <c r="J828" s="36"/>
      <c r="K828" s="36"/>
      <c r="L828" s="52"/>
      <c r="M828" s="58" t="str">
        <f t="shared" si="12"/>
        <v/>
      </c>
      <c r="N828" s="38"/>
    </row>
    <row r="829" spans="1:14">
      <c r="M829" s="57" t="str">
        <f t="shared" si="12"/>
        <v/>
      </c>
    </row>
    <row r="830" spans="1:14">
      <c r="A830" s="36"/>
      <c r="B830" s="59"/>
      <c r="C830" s="37"/>
      <c r="D830" s="50"/>
      <c r="E830" s="36"/>
      <c r="F830" s="36"/>
      <c r="G830" s="36"/>
      <c r="H830" s="36"/>
      <c r="I830" s="48"/>
      <c r="J830" s="36"/>
      <c r="K830" s="36"/>
      <c r="L830" s="52"/>
      <c r="M830" s="58" t="str">
        <f t="shared" si="12"/>
        <v/>
      </c>
      <c r="N830" s="38"/>
    </row>
    <row r="831" spans="1:14">
      <c r="M831" s="57" t="str">
        <f t="shared" si="12"/>
        <v/>
      </c>
    </row>
    <row r="832" spans="1:14">
      <c r="A832" s="36"/>
      <c r="B832" s="59"/>
      <c r="C832" s="37"/>
      <c r="D832" s="50"/>
      <c r="E832" s="36"/>
      <c r="F832" s="36"/>
      <c r="G832" s="36"/>
      <c r="H832" s="36"/>
      <c r="I832" s="48"/>
      <c r="J832" s="36"/>
      <c r="K832" s="36"/>
      <c r="L832" s="52"/>
      <c r="M832" s="58" t="str">
        <f t="shared" si="12"/>
        <v/>
      </c>
      <c r="N832" s="38"/>
    </row>
    <row r="833" spans="1:14">
      <c r="M833" s="57" t="str">
        <f t="shared" si="12"/>
        <v/>
      </c>
    </row>
    <row r="834" spans="1:14">
      <c r="A834" s="36"/>
      <c r="B834" s="59"/>
      <c r="C834" s="37"/>
      <c r="D834" s="50"/>
      <c r="E834" s="36"/>
      <c r="F834" s="36"/>
      <c r="G834" s="36"/>
      <c r="H834" s="36"/>
      <c r="I834" s="48"/>
      <c r="J834" s="36"/>
      <c r="K834" s="36"/>
      <c r="L834" s="52"/>
      <c r="M834" s="58" t="str">
        <f t="shared" si="12"/>
        <v/>
      </c>
      <c r="N834" s="38"/>
    </row>
    <row r="835" spans="1:14">
      <c r="M835" s="57" t="str">
        <f t="shared" si="12"/>
        <v/>
      </c>
    </row>
    <row r="836" spans="1:14">
      <c r="A836" s="36"/>
      <c r="B836" s="59"/>
      <c r="C836" s="37"/>
      <c r="D836" s="50"/>
      <c r="E836" s="36"/>
      <c r="F836" s="36"/>
      <c r="G836" s="36"/>
      <c r="H836" s="36"/>
      <c r="I836" s="48"/>
      <c r="J836" s="36"/>
      <c r="K836" s="36"/>
      <c r="L836" s="52"/>
      <c r="M836" s="58" t="str">
        <f t="shared" si="12"/>
        <v/>
      </c>
      <c r="N836" s="38"/>
    </row>
    <row r="837" spans="1:14">
      <c r="M837" s="57" t="str">
        <f t="shared" ref="M837:M900" si="13">IF(OR(F837="Lead",J837="Lead"),"Lead",(IF(OR(OR(F837="",J837=""),AND(AND(NOT(F837="Lead"),J837="Galvanized Iron/Steel"),I837="")),"",IF(AND(OR(I837="Yes",I837="Don't Know"),J837="Galvanized Iron/Steel"),"Galvanized Requiring Replacement",IF(OR(F837="Unknown",J837="Unknown"),"Lead Status Unknown",IF(AND(F837="No System Owned Portion",J837="No Customer Owned Portion"),"","Non-Lead"))))))</f>
        <v/>
      </c>
    </row>
    <row r="838" spans="1:14">
      <c r="A838" s="36"/>
      <c r="B838" s="59"/>
      <c r="C838" s="37"/>
      <c r="D838" s="50"/>
      <c r="E838" s="36"/>
      <c r="F838" s="36"/>
      <c r="G838" s="36"/>
      <c r="H838" s="36"/>
      <c r="I838" s="48"/>
      <c r="J838" s="36"/>
      <c r="K838" s="36"/>
      <c r="L838" s="52"/>
      <c r="M838" s="58" t="str">
        <f t="shared" si="13"/>
        <v/>
      </c>
      <c r="N838" s="38"/>
    </row>
    <row r="839" spans="1:14">
      <c r="M839" s="57" t="str">
        <f t="shared" si="13"/>
        <v/>
      </c>
    </row>
    <row r="840" spans="1:14">
      <c r="A840" s="36"/>
      <c r="B840" s="59"/>
      <c r="C840" s="37"/>
      <c r="D840" s="50"/>
      <c r="E840" s="36"/>
      <c r="F840" s="36"/>
      <c r="G840" s="36"/>
      <c r="H840" s="36"/>
      <c r="I840" s="48"/>
      <c r="J840" s="36"/>
      <c r="K840" s="36"/>
      <c r="L840" s="52"/>
      <c r="M840" s="58" t="str">
        <f t="shared" si="13"/>
        <v/>
      </c>
      <c r="N840" s="38"/>
    </row>
    <row r="841" spans="1:14">
      <c r="M841" s="57" t="str">
        <f t="shared" si="13"/>
        <v/>
      </c>
    </row>
    <row r="842" spans="1:14">
      <c r="A842" s="36"/>
      <c r="B842" s="59"/>
      <c r="C842" s="37"/>
      <c r="D842" s="50"/>
      <c r="E842" s="36"/>
      <c r="F842" s="36"/>
      <c r="G842" s="36"/>
      <c r="H842" s="36"/>
      <c r="I842" s="48"/>
      <c r="J842" s="36"/>
      <c r="K842" s="36"/>
      <c r="L842" s="52"/>
      <c r="M842" s="58" t="str">
        <f t="shared" si="13"/>
        <v/>
      </c>
      <c r="N842" s="38"/>
    </row>
    <row r="843" spans="1:14">
      <c r="M843" s="57" t="str">
        <f t="shared" si="13"/>
        <v/>
      </c>
    </row>
    <row r="844" spans="1:14">
      <c r="A844" s="36"/>
      <c r="B844" s="59"/>
      <c r="C844" s="37"/>
      <c r="D844" s="50"/>
      <c r="E844" s="36"/>
      <c r="F844" s="36"/>
      <c r="G844" s="36"/>
      <c r="H844" s="36"/>
      <c r="I844" s="48"/>
      <c r="J844" s="36"/>
      <c r="K844" s="36"/>
      <c r="L844" s="52"/>
      <c r="M844" s="58" t="str">
        <f t="shared" si="13"/>
        <v/>
      </c>
      <c r="N844" s="38"/>
    </row>
    <row r="845" spans="1:14">
      <c r="M845" s="57" t="str">
        <f t="shared" si="13"/>
        <v/>
      </c>
    </row>
    <row r="846" spans="1:14">
      <c r="A846" s="36"/>
      <c r="B846" s="59"/>
      <c r="C846" s="37"/>
      <c r="D846" s="50"/>
      <c r="E846" s="36"/>
      <c r="F846" s="36"/>
      <c r="G846" s="36"/>
      <c r="H846" s="36"/>
      <c r="I846" s="48"/>
      <c r="J846" s="36"/>
      <c r="K846" s="36"/>
      <c r="L846" s="52"/>
      <c r="M846" s="58" t="str">
        <f t="shared" si="13"/>
        <v/>
      </c>
      <c r="N846" s="38"/>
    </row>
    <row r="847" spans="1:14">
      <c r="M847" s="57" t="str">
        <f t="shared" si="13"/>
        <v/>
      </c>
    </row>
    <row r="848" spans="1:14">
      <c r="A848" s="36"/>
      <c r="B848" s="59"/>
      <c r="C848" s="37"/>
      <c r="D848" s="50"/>
      <c r="E848" s="36"/>
      <c r="F848" s="36"/>
      <c r="G848" s="36"/>
      <c r="H848" s="36"/>
      <c r="I848" s="48"/>
      <c r="J848" s="36"/>
      <c r="K848" s="36"/>
      <c r="L848" s="52"/>
      <c r="M848" s="58" t="str">
        <f t="shared" si="13"/>
        <v/>
      </c>
      <c r="N848" s="38"/>
    </row>
    <row r="849" spans="1:14">
      <c r="M849" s="57" t="str">
        <f t="shared" si="13"/>
        <v/>
      </c>
    </row>
    <row r="850" spans="1:14">
      <c r="A850" s="36"/>
      <c r="B850" s="59"/>
      <c r="C850" s="37"/>
      <c r="D850" s="50"/>
      <c r="E850" s="36"/>
      <c r="F850" s="36"/>
      <c r="G850" s="36"/>
      <c r="H850" s="36"/>
      <c r="I850" s="48"/>
      <c r="J850" s="36"/>
      <c r="K850" s="36"/>
      <c r="L850" s="52"/>
      <c r="M850" s="58" t="str">
        <f t="shared" si="13"/>
        <v/>
      </c>
      <c r="N850" s="38"/>
    </row>
    <row r="851" spans="1:14">
      <c r="M851" s="57" t="str">
        <f t="shared" si="13"/>
        <v/>
      </c>
    </row>
    <row r="852" spans="1:14">
      <c r="A852" s="36"/>
      <c r="B852" s="59"/>
      <c r="C852" s="37"/>
      <c r="D852" s="50"/>
      <c r="E852" s="36"/>
      <c r="F852" s="36"/>
      <c r="G852" s="36"/>
      <c r="H852" s="36"/>
      <c r="I852" s="48"/>
      <c r="J852" s="36"/>
      <c r="K852" s="36"/>
      <c r="L852" s="52"/>
      <c r="M852" s="58" t="str">
        <f t="shared" si="13"/>
        <v/>
      </c>
      <c r="N852" s="38"/>
    </row>
    <row r="853" spans="1:14">
      <c r="M853" s="57" t="str">
        <f t="shared" si="13"/>
        <v/>
      </c>
    </row>
    <row r="854" spans="1:14">
      <c r="A854" s="36"/>
      <c r="B854" s="59"/>
      <c r="C854" s="37"/>
      <c r="D854" s="50"/>
      <c r="E854" s="36"/>
      <c r="F854" s="36"/>
      <c r="G854" s="36"/>
      <c r="H854" s="36"/>
      <c r="I854" s="48"/>
      <c r="J854" s="36"/>
      <c r="K854" s="36"/>
      <c r="L854" s="52"/>
      <c r="M854" s="58" t="str">
        <f t="shared" si="13"/>
        <v/>
      </c>
      <c r="N854" s="38"/>
    </row>
    <row r="855" spans="1:14">
      <c r="M855" s="57" t="str">
        <f t="shared" si="13"/>
        <v/>
      </c>
    </row>
    <row r="856" spans="1:14">
      <c r="A856" s="36"/>
      <c r="B856" s="59"/>
      <c r="C856" s="37"/>
      <c r="D856" s="50"/>
      <c r="E856" s="36"/>
      <c r="F856" s="36"/>
      <c r="G856" s="36"/>
      <c r="H856" s="36"/>
      <c r="I856" s="48"/>
      <c r="J856" s="36"/>
      <c r="K856" s="36"/>
      <c r="L856" s="52"/>
      <c r="M856" s="58" t="str">
        <f t="shared" si="13"/>
        <v/>
      </c>
      <c r="N856" s="38"/>
    </row>
    <row r="857" spans="1:14">
      <c r="M857" s="57" t="str">
        <f t="shared" si="13"/>
        <v/>
      </c>
    </row>
    <row r="858" spans="1:14">
      <c r="A858" s="36"/>
      <c r="B858" s="59"/>
      <c r="C858" s="37"/>
      <c r="D858" s="50"/>
      <c r="E858" s="36"/>
      <c r="F858" s="36"/>
      <c r="G858" s="36"/>
      <c r="H858" s="36"/>
      <c r="I858" s="48"/>
      <c r="J858" s="36"/>
      <c r="K858" s="36"/>
      <c r="L858" s="52"/>
      <c r="M858" s="58" t="str">
        <f t="shared" si="13"/>
        <v/>
      </c>
      <c r="N858" s="38"/>
    </row>
    <row r="859" spans="1:14">
      <c r="M859" s="57" t="str">
        <f t="shared" si="13"/>
        <v/>
      </c>
    </row>
    <row r="860" spans="1:14">
      <c r="A860" s="36"/>
      <c r="B860" s="59"/>
      <c r="C860" s="37"/>
      <c r="D860" s="50"/>
      <c r="E860" s="36"/>
      <c r="F860" s="36"/>
      <c r="G860" s="36"/>
      <c r="H860" s="36"/>
      <c r="I860" s="48"/>
      <c r="J860" s="36"/>
      <c r="K860" s="36"/>
      <c r="L860" s="52"/>
      <c r="M860" s="58" t="str">
        <f t="shared" si="13"/>
        <v/>
      </c>
      <c r="N860" s="38"/>
    </row>
    <row r="861" spans="1:14">
      <c r="M861" s="57" t="str">
        <f t="shared" si="13"/>
        <v/>
      </c>
    </row>
    <row r="862" spans="1:14">
      <c r="A862" s="36"/>
      <c r="B862" s="59"/>
      <c r="C862" s="37"/>
      <c r="D862" s="50"/>
      <c r="E862" s="36"/>
      <c r="F862" s="36"/>
      <c r="G862" s="36"/>
      <c r="H862" s="36"/>
      <c r="I862" s="48"/>
      <c r="J862" s="36"/>
      <c r="K862" s="36"/>
      <c r="L862" s="52"/>
      <c r="M862" s="58" t="str">
        <f t="shared" si="13"/>
        <v/>
      </c>
      <c r="N862" s="38"/>
    </row>
    <row r="863" spans="1:14">
      <c r="M863" s="57" t="str">
        <f t="shared" si="13"/>
        <v/>
      </c>
    </row>
    <row r="864" spans="1:14">
      <c r="A864" s="36"/>
      <c r="B864" s="59"/>
      <c r="C864" s="37"/>
      <c r="D864" s="50"/>
      <c r="E864" s="36"/>
      <c r="F864" s="36"/>
      <c r="G864" s="36"/>
      <c r="H864" s="36"/>
      <c r="I864" s="48"/>
      <c r="J864" s="36"/>
      <c r="K864" s="36"/>
      <c r="L864" s="52"/>
      <c r="M864" s="58" t="str">
        <f t="shared" si="13"/>
        <v/>
      </c>
      <c r="N864" s="38"/>
    </row>
    <row r="865" spans="1:14">
      <c r="M865" s="57" t="str">
        <f t="shared" si="13"/>
        <v/>
      </c>
    </row>
    <row r="866" spans="1:14">
      <c r="A866" s="36"/>
      <c r="B866" s="59"/>
      <c r="C866" s="37"/>
      <c r="D866" s="50"/>
      <c r="E866" s="36"/>
      <c r="F866" s="36"/>
      <c r="G866" s="36"/>
      <c r="H866" s="36"/>
      <c r="I866" s="48"/>
      <c r="J866" s="36"/>
      <c r="K866" s="36"/>
      <c r="L866" s="52"/>
      <c r="M866" s="58" t="str">
        <f t="shared" si="13"/>
        <v/>
      </c>
      <c r="N866" s="38"/>
    </row>
    <row r="867" spans="1:14">
      <c r="M867" s="57" t="str">
        <f t="shared" si="13"/>
        <v/>
      </c>
    </row>
    <row r="868" spans="1:14">
      <c r="A868" s="36"/>
      <c r="B868" s="59"/>
      <c r="C868" s="37"/>
      <c r="D868" s="50"/>
      <c r="E868" s="36"/>
      <c r="F868" s="36"/>
      <c r="G868" s="36"/>
      <c r="H868" s="36"/>
      <c r="I868" s="48"/>
      <c r="J868" s="36"/>
      <c r="K868" s="36"/>
      <c r="L868" s="52"/>
      <c r="M868" s="58" t="str">
        <f t="shared" si="13"/>
        <v/>
      </c>
      <c r="N868" s="38"/>
    </row>
    <row r="869" spans="1:14">
      <c r="M869" s="57" t="str">
        <f t="shared" si="13"/>
        <v/>
      </c>
    </row>
    <row r="870" spans="1:14">
      <c r="A870" s="36"/>
      <c r="B870" s="59"/>
      <c r="C870" s="37"/>
      <c r="D870" s="50"/>
      <c r="E870" s="36"/>
      <c r="F870" s="36"/>
      <c r="G870" s="36"/>
      <c r="H870" s="36"/>
      <c r="I870" s="48"/>
      <c r="J870" s="36"/>
      <c r="K870" s="36"/>
      <c r="L870" s="52"/>
      <c r="M870" s="58" t="str">
        <f t="shared" si="13"/>
        <v/>
      </c>
      <c r="N870" s="38"/>
    </row>
    <row r="871" spans="1:14">
      <c r="M871" s="57" t="str">
        <f t="shared" si="13"/>
        <v/>
      </c>
    </row>
    <row r="872" spans="1:14">
      <c r="A872" s="36"/>
      <c r="B872" s="59"/>
      <c r="C872" s="37"/>
      <c r="D872" s="50"/>
      <c r="E872" s="36"/>
      <c r="F872" s="36"/>
      <c r="G872" s="36"/>
      <c r="H872" s="36"/>
      <c r="I872" s="48"/>
      <c r="J872" s="36"/>
      <c r="K872" s="36"/>
      <c r="L872" s="52"/>
      <c r="M872" s="58" t="str">
        <f t="shared" si="13"/>
        <v/>
      </c>
      <c r="N872" s="38"/>
    </row>
    <row r="873" spans="1:14">
      <c r="M873" s="57" t="str">
        <f t="shared" si="13"/>
        <v/>
      </c>
    </row>
    <row r="874" spans="1:14">
      <c r="A874" s="36"/>
      <c r="B874" s="59"/>
      <c r="C874" s="37"/>
      <c r="D874" s="50"/>
      <c r="E874" s="36"/>
      <c r="F874" s="36"/>
      <c r="G874" s="36"/>
      <c r="H874" s="36"/>
      <c r="I874" s="48"/>
      <c r="J874" s="36"/>
      <c r="K874" s="36"/>
      <c r="L874" s="52"/>
      <c r="M874" s="58" t="str">
        <f t="shared" si="13"/>
        <v/>
      </c>
      <c r="N874" s="38"/>
    </row>
    <row r="875" spans="1:14">
      <c r="M875" s="57" t="str">
        <f t="shared" si="13"/>
        <v/>
      </c>
    </row>
    <row r="876" spans="1:14">
      <c r="A876" s="36"/>
      <c r="B876" s="59"/>
      <c r="C876" s="37"/>
      <c r="D876" s="50"/>
      <c r="E876" s="36"/>
      <c r="F876" s="36"/>
      <c r="G876" s="36"/>
      <c r="H876" s="36"/>
      <c r="I876" s="48"/>
      <c r="J876" s="36"/>
      <c r="K876" s="36"/>
      <c r="L876" s="52"/>
      <c r="M876" s="58" t="str">
        <f t="shared" si="13"/>
        <v/>
      </c>
      <c r="N876" s="38"/>
    </row>
    <row r="877" spans="1:14">
      <c r="M877" s="57" t="str">
        <f t="shared" si="13"/>
        <v/>
      </c>
    </row>
    <row r="878" spans="1:14">
      <c r="A878" s="36"/>
      <c r="B878" s="59"/>
      <c r="C878" s="37"/>
      <c r="D878" s="50"/>
      <c r="E878" s="36"/>
      <c r="F878" s="36"/>
      <c r="G878" s="36"/>
      <c r="H878" s="36"/>
      <c r="I878" s="48"/>
      <c r="J878" s="36"/>
      <c r="K878" s="36"/>
      <c r="L878" s="52"/>
      <c r="M878" s="58" t="str">
        <f t="shared" si="13"/>
        <v/>
      </c>
      <c r="N878" s="38"/>
    </row>
    <row r="879" spans="1:14">
      <c r="M879" s="57" t="str">
        <f t="shared" si="13"/>
        <v/>
      </c>
    </row>
    <row r="880" spans="1:14">
      <c r="A880" s="36"/>
      <c r="B880" s="59"/>
      <c r="C880" s="37"/>
      <c r="D880" s="50"/>
      <c r="E880" s="36"/>
      <c r="F880" s="36"/>
      <c r="G880" s="36"/>
      <c r="H880" s="36"/>
      <c r="I880" s="48"/>
      <c r="J880" s="36"/>
      <c r="K880" s="36"/>
      <c r="L880" s="52"/>
      <c r="M880" s="58" t="str">
        <f t="shared" si="13"/>
        <v/>
      </c>
      <c r="N880" s="38"/>
    </row>
    <row r="881" spans="1:14">
      <c r="M881" s="57" t="str">
        <f t="shared" si="13"/>
        <v/>
      </c>
    </row>
    <row r="882" spans="1:14">
      <c r="A882" s="36"/>
      <c r="B882" s="59"/>
      <c r="C882" s="37"/>
      <c r="D882" s="50"/>
      <c r="E882" s="36"/>
      <c r="F882" s="36"/>
      <c r="G882" s="36"/>
      <c r="H882" s="36"/>
      <c r="I882" s="48"/>
      <c r="J882" s="36"/>
      <c r="K882" s="36"/>
      <c r="L882" s="52"/>
      <c r="M882" s="58" t="str">
        <f t="shared" si="13"/>
        <v/>
      </c>
      <c r="N882" s="38"/>
    </row>
    <row r="883" spans="1:14">
      <c r="M883" s="57" t="str">
        <f t="shared" si="13"/>
        <v/>
      </c>
    </row>
    <row r="884" spans="1:14">
      <c r="A884" s="36"/>
      <c r="B884" s="59"/>
      <c r="C884" s="37"/>
      <c r="D884" s="50"/>
      <c r="E884" s="36"/>
      <c r="F884" s="36"/>
      <c r="G884" s="36"/>
      <c r="H884" s="36"/>
      <c r="I884" s="48"/>
      <c r="J884" s="36"/>
      <c r="K884" s="36"/>
      <c r="L884" s="52"/>
      <c r="M884" s="58" t="str">
        <f t="shared" si="13"/>
        <v/>
      </c>
      <c r="N884" s="38"/>
    </row>
    <row r="885" spans="1:14">
      <c r="M885" s="57" t="str">
        <f t="shared" si="13"/>
        <v/>
      </c>
    </row>
    <row r="886" spans="1:14">
      <c r="A886" s="36"/>
      <c r="B886" s="59"/>
      <c r="C886" s="37"/>
      <c r="D886" s="50"/>
      <c r="E886" s="36"/>
      <c r="F886" s="36"/>
      <c r="G886" s="36"/>
      <c r="H886" s="36"/>
      <c r="I886" s="48"/>
      <c r="J886" s="36"/>
      <c r="K886" s="36"/>
      <c r="L886" s="52"/>
      <c r="M886" s="58" t="str">
        <f t="shared" si="13"/>
        <v/>
      </c>
      <c r="N886" s="38"/>
    </row>
    <row r="887" spans="1:14">
      <c r="M887" s="57" t="str">
        <f t="shared" si="13"/>
        <v/>
      </c>
    </row>
    <row r="888" spans="1:14">
      <c r="A888" s="36"/>
      <c r="B888" s="59"/>
      <c r="C888" s="37"/>
      <c r="D888" s="50"/>
      <c r="E888" s="36"/>
      <c r="F888" s="36"/>
      <c r="G888" s="36"/>
      <c r="H888" s="36"/>
      <c r="I888" s="48"/>
      <c r="J888" s="36"/>
      <c r="K888" s="36"/>
      <c r="L888" s="52"/>
      <c r="M888" s="58" t="str">
        <f t="shared" si="13"/>
        <v/>
      </c>
      <c r="N888" s="38"/>
    </row>
    <row r="889" spans="1:14">
      <c r="M889" s="57" t="str">
        <f t="shared" si="13"/>
        <v/>
      </c>
    </row>
    <row r="890" spans="1:14">
      <c r="A890" s="36"/>
      <c r="B890" s="59"/>
      <c r="C890" s="37"/>
      <c r="D890" s="50"/>
      <c r="E890" s="36"/>
      <c r="F890" s="36"/>
      <c r="G890" s="36"/>
      <c r="H890" s="36"/>
      <c r="I890" s="48"/>
      <c r="J890" s="36"/>
      <c r="K890" s="36"/>
      <c r="L890" s="52"/>
      <c r="M890" s="58" t="str">
        <f t="shared" si="13"/>
        <v/>
      </c>
      <c r="N890" s="38"/>
    </row>
    <row r="891" spans="1:14">
      <c r="M891" s="57" t="str">
        <f t="shared" si="13"/>
        <v/>
      </c>
    </row>
    <row r="892" spans="1:14">
      <c r="A892" s="36"/>
      <c r="B892" s="59"/>
      <c r="C892" s="37"/>
      <c r="D892" s="50"/>
      <c r="E892" s="36"/>
      <c r="F892" s="36"/>
      <c r="G892" s="36"/>
      <c r="H892" s="36"/>
      <c r="I892" s="48"/>
      <c r="J892" s="36"/>
      <c r="K892" s="36"/>
      <c r="L892" s="52"/>
      <c r="M892" s="58" t="str">
        <f t="shared" si="13"/>
        <v/>
      </c>
      <c r="N892" s="38"/>
    </row>
    <row r="893" spans="1:14">
      <c r="M893" s="57" t="str">
        <f t="shared" si="13"/>
        <v/>
      </c>
    </row>
    <row r="894" spans="1:14">
      <c r="A894" s="36"/>
      <c r="B894" s="59"/>
      <c r="C894" s="37"/>
      <c r="D894" s="50"/>
      <c r="E894" s="36"/>
      <c r="F894" s="36"/>
      <c r="G894" s="36"/>
      <c r="H894" s="36"/>
      <c r="I894" s="48"/>
      <c r="J894" s="36"/>
      <c r="K894" s="36"/>
      <c r="L894" s="52"/>
      <c r="M894" s="58" t="str">
        <f t="shared" si="13"/>
        <v/>
      </c>
      <c r="N894" s="38"/>
    </row>
    <row r="895" spans="1:14">
      <c r="M895" s="57" t="str">
        <f t="shared" si="13"/>
        <v/>
      </c>
    </row>
    <row r="896" spans="1:14">
      <c r="A896" s="36"/>
      <c r="B896" s="59"/>
      <c r="C896" s="37"/>
      <c r="D896" s="50"/>
      <c r="E896" s="36"/>
      <c r="F896" s="36"/>
      <c r="G896" s="36"/>
      <c r="H896" s="36"/>
      <c r="I896" s="48"/>
      <c r="J896" s="36"/>
      <c r="K896" s="36"/>
      <c r="L896" s="52"/>
      <c r="M896" s="58" t="str">
        <f t="shared" si="13"/>
        <v/>
      </c>
      <c r="N896" s="38"/>
    </row>
    <row r="897" spans="1:14">
      <c r="M897" s="57" t="str">
        <f t="shared" si="13"/>
        <v/>
      </c>
    </row>
    <row r="898" spans="1:14">
      <c r="A898" s="36"/>
      <c r="B898" s="59"/>
      <c r="C898" s="37"/>
      <c r="D898" s="50"/>
      <c r="E898" s="36"/>
      <c r="F898" s="36"/>
      <c r="G898" s="36"/>
      <c r="H898" s="36"/>
      <c r="I898" s="48"/>
      <c r="J898" s="36"/>
      <c r="K898" s="36"/>
      <c r="L898" s="52"/>
      <c r="M898" s="58" t="str">
        <f t="shared" si="13"/>
        <v/>
      </c>
      <c r="N898" s="38"/>
    </row>
    <row r="899" spans="1:14">
      <c r="M899" s="57" t="str">
        <f t="shared" si="13"/>
        <v/>
      </c>
    </row>
    <row r="900" spans="1:14">
      <c r="A900" s="36"/>
      <c r="B900" s="59"/>
      <c r="C900" s="37"/>
      <c r="D900" s="50"/>
      <c r="E900" s="36"/>
      <c r="F900" s="36"/>
      <c r="G900" s="36"/>
      <c r="H900" s="36"/>
      <c r="I900" s="48"/>
      <c r="J900" s="36"/>
      <c r="K900" s="36"/>
      <c r="L900" s="52"/>
      <c r="M900" s="58" t="str">
        <f t="shared" si="13"/>
        <v/>
      </c>
      <c r="N900" s="38"/>
    </row>
    <row r="901" spans="1:14">
      <c r="M901" s="57" t="str">
        <f t="shared" ref="M901:M964" si="14">IF(OR(F901="Lead",J901="Lead"),"Lead",(IF(OR(OR(F901="",J901=""),AND(AND(NOT(F901="Lead"),J901="Galvanized Iron/Steel"),I901="")),"",IF(AND(OR(I901="Yes",I901="Don't Know"),J901="Galvanized Iron/Steel"),"Galvanized Requiring Replacement",IF(OR(F901="Unknown",J901="Unknown"),"Lead Status Unknown",IF(AND(F901="No System Owned Portion",J901="No Customer Owned Portion"),"","Non-Lead"))))))</f>
        <v/>
      </c>
    </row>
    <row r="902" spans="1:14">
      <c r="A902" s="36"/>
      <c r="B902" s="59"/>
      <c r="C902" s="37"/>
      <c r="D902" s="50"/>
      <c r="E902" s="36"/>
      <c r="F902" s="36"/>
      <c r="G902" s="36"/>
      <c r="H902" s="36"/>
      <c r="I902" s="48"/>
      <c r="J902" s="36"/>
      <c r="K902" s="36"/>
      <c r="L902" s="52"/>
      <c r="M902" s="58" t="str">
        <f t="shared" si="14"/>
        <v/>
      </c>
      <c r="N902" s="38"/>
    </row>
    <row r="903" spans="1:14">
      <c r="M903" s="57" t="str">
        <f t="shared" si="14"/>
        <v/>
      </c>
    </row>
    <row r="904" spans="1:14">
      <c r="A904" s="36"/>
      <c r="B904" s="59"/>
      <c r="C904" s="37"/>
      <c r="D904" s="50"/>
      <c r="E904" s="36"/>
      <c r="F904" s="36"/>
      <c r="G904" s="36"/>
      <c r="H904" s="36"/>
      <c r="I904" s="48"/>
      <c r="J904" s="36"/>
      <c r="K904" s="36"/>
      <c r="L904" s="52"/>
      <c r="M904" s="58" t="str">
        <f t="shared" si="14"/>
        <v/>
      </c>
      <c r="N904" s="38"/>
    </row>
    <row r="905" spans="1:14">
      <c r="M905" s="57" t="str">
        <f t="shared" si="14"/>
        <v/>
      </c>
    </row>
    <row r="906" spans="1:14">
      <c r="A906" s="36"/>
      <c r="B906" s="59"/>
      <c r="C906" s="37"/>
      <c r="D906" s="50"/>
      <c r="E906" s="36"/>
      <c r="F906" s="36"/>
      <c r="G906" s="36"/>
      <c r="H906" s="36"/>
      <c r="I906" s="48"/>
      <c r="J906" s="36"/>
      <c r="K906" s="36"/>
      <c r="L906" s="52"/>
      <c r="M906" s="58" t="str">
        <f t="shared" si="14"/>
        <v/>
      </c>
      <c r="N906" s="38"/>
    </row>
    <row r="907" spans="1:14">
      <c r="M907" s="57" t="str">
        <f t="shared" si="14"/>
        <v/>
      </c>
    </row>
    <row r="908" spans="1:14">
      <c r="A908" s="36"/>
      <c r="B908" s="59"/>
      <c r="C908" s="37"/>
      <c r="D908" s="50"/>
      <c r="E908" s="36"/>
      <c r="F908" s="36"/>
      <c r="G908" s="36"/>
      <c r="H908" s="36"/>
      <c r="I908" s="48"/>
      <c r="J908" s="36"/>
      <c r="K908" s="36"/>
      <c r="L908" s="52"/>
      <c r="M908" s="58" t="str">
        <f t="shared" si="14"/>
        <v/>
      </c>
      <c r="N908" s="38"/>
    </row>
    <row r="909" spans="1:14">
      <c r="M909" s="57" t="str">
        <f t="shared" si="14"/>
        <v/>
      </c>
    </row>
    <row r="910" spans="1:14">
      <c r="A910" s="36"/>
      <c r="B910" s="59"/>
      <c r="C910" s="37"/>
      <c r="D910" s="50"/>
      <c r="E910" s="36"/>
      <c r="F910" s="36"/>
      <c r="G910" s="36"/>
      <c r="H910" s="36"/>
      <c r="I910" s="48"/>
      <c r="J910" s="36"/>
      <c r="K910" s="36"/>
      <c r="L910" s="52"/>
      <c r="M910" s="58" t="str">
        <f t="shared" si="14"/>
        <v/>
      </c>
      <c r="N910" s="38"/>
    </row>
    <row r="911" spans="1:14">
      <c r="M911" s="57" t="str">
        <f t="shared" si="14"/>
        <v/>
      </c>
    </row>
    <row r="912" spans="1:14">
      <c r="A912" s="36"/>
      <c r="B912" s="59"/>
      <c r="C912" s="37"/>
      <c r="D912" s="50"/>
      <c r="E912" s="36"/>
      <c r="F912" s="36"/>
      <c r="G912" s="36"/>
      <c r="H912" s="36"/>
      <c r="I912" s="48"/>
      <c r="J912" s="36"/>
      <c r="K912" s="36"/>
      <c r="L912" s="52"/>
      <c r="M912" s="58" t="str">
        <f t="shared" si="14"/>
        <v/>
      </c>
      <c r="N912" s="38"/>
    </row>
    <row r="913" spans="1:14">
      <c r="M913" s="57" t="str">
        <f t="shared" si="14"/>
        <v/>
      </c>
    </row>
    <row r="914" spans="1:14">
      <c r="A914" s="36"/>
      <c r="B914" s="59"/>
      <c r="C914" s="37"/>
      <c r="D914" s="50"/>
      <c r="E914" s="36"/>
      <c r="F914" s="36"/>
      <c r="G914" s="36"/>
      <c r="H914" s="36"/>
      <c r="I914" s="48"/>
      <c r="J914" s="36"/>
      <c r="K914" s="36"/>
      <c r="L914" s="52"/>
      <c r="M914" s="58" t="str">
        <f t="shared" si="14"/>
        <v/>
      </c>
      <c r="N914" s="38"/>
    </row>
    <row r="915" spans="1:14">
      <c r="M915" s="57" t="str">
        <f t="shared" si="14"/>
        <v/>
      </c>
    </row>
    <row r="916" spans="1:14">
      <c r="A916" s="36"/>
      <c r="B916" s="59"/>
      <c r="C916" s="37"/>
      <c r="D916" s="50"/>
      <c r="E916" s="36"/>
      <c r="F916" s="36"/>
      <c r="G916" s="36"/>
      <c r="H916" s="36"/>
      <c r="I916" s="48"/>
      <c r="J916" s="36"/>
      <c r="K916" s="36"/>
      <c r="L916" s="52"/>
      <c r="M916" s="58" t="str">
        <f t="shared" si="14"/>
        <v/>
      </c>
      <c r="N916" s="38"/>
    </row>
    <row r="917" spans="1:14">
      <c r="M917" s="57" t="str">
        <f t="shared" si="14"/>
        <v/>
      </c>
    </row>
    <row r="918" spans="1:14">
      <c r="A918" s="36"/>
      <c r="B918" s="59"/>
      <c r="C918" s="37"/>
      <c r="D918" s="50"/>
      <c r="E918" s="36"/>
      <c r="F918" s="36"/>
      <c r="G918" s="36"/>
      <c r="H918" s="36"/>
      <c r="I918" s="48"/>
      <c r="J918" s="36"/>
      <c r="K918" s="36"/>
      <c r="L918" s="52"/>
      <c r="M918" s="58" t="str">
        <f t="shared" si="14"/>
        <v/>
      </c>
      <c r="N918" s="38"/>
    </row>
    <row r="919" spans="1:14">
      <c r="M919" s="57" t="str">
        <f t="shared" si="14"/>
        <v/>
      </c>
    </row>
    <row r="920" spans="1:14">
      <c r="A920" s="36"/>
      <c r="B920" s="59"/>
      <c r="C920" s="37"/>
      <c r="D920" s="50"/>
      <c r="E920" s="36"/>
      <c r="F920" s="36"/>
      <c r="G920" s="36"/>
      <c r="H920" s="36"/>
      <c r="I920" s="48"/>
      <c r="J920" s="36"/>
      <c r="K920" s="36"/>
      <c r="L920" s="52"/>
      <c r="M920" s="58" t="str">
        <f t="shared" si="14"/>
        <v/>
      </c>
      <c r="N920" s="38"/>
    </row>
    <row r="921" spans="1:14">
      <c r="M921" s="57" t="str">
        <f t="shared" si="14"/>
        <v/>
      </c>
    </row>
    <row r="922" spans="1:14">
      <c r="A922" s="36"/>
      <c r="B922" s="59"/>
      <c r="C922" s="37"/>
      <c r="D922" s="50"/>
      <c r="E922" s="36"/>
      <c r="F922" s="36"/>
      <c r="G922" s="36"/>
      <c r="H922" s="36"/>
      <c r="I922" s="48"/>
      <c r="J922" s="36"/>
      <c r="K922" s="36"/>
      <c r="L922" s="52"/>
      <c r="M922" s="58" t="str">
        <f t="shared" si="14"/>
        <v/>
      </c>
      <c r="N922" s="38"/>
    </row>
    <row r="923" spans="1:14">
      <c r="M923" s="57" t="str">
        <f t="shared" si="14"/>
        <v/>
      </c>
    </row>
    <row r="924" spans="1:14">
      <c r="A924" s="36"/>
      <c r="B924" s="59"/>
      <c r="C924" s="37"/>
      <c r="D924" s="50"/>
      <c r="E924" s="36"/>
      <c r="F924" s="36"/>
      <c r="G924" s="36"/>
      <c r="H924" s="36"/>
      <c r="I924" s="48"/>
      <c r="J924" s="36"/>
      <c r="K924" s="36"/>
      <c r="L924" s="52"/>
      <c r="M924" s="58" t="str">
        <f t="shared" si="14"/>
        <v/>
      </c>
      <c r="N924" s="38"/>
    </row>
    <row r="925" spans="1:14">
      <c r="M925" s="57" t="str">
        <f t="shared" si="14"/>
        <v/>
      </c>
    </row>
    <row r="926" spans="1:14">
      <c r="A926" s="36"/>
      <c r="B926" s="59"/>
      <c r="C926" s="37"/>
      <c r="D926" s="50"/>
      <c r="E926" s="36"/>
      <c r="F926" s="36"/>
      <c r="G926" s="36"/>
      <c r="H926" s="36"/>
      <c r="I926" s="48"/>
      <c r="J926" s="36"/>
      <c r="K926" s="36"/>
      <c r="L926" s="52"/>
      <c r="M926" s="58" t="str">
        <f t="shared" si="14"/>
        <v/>
      </c>
      <c r="N926" s="38"/>
    </row>
    <row r="927" spans="1:14">
      <c r="M927" s="57" t="str">
        <f t="shared" si="14"/>
        <v/>
      </c>
    </row>
    <row r="928" spans="1:14">
      <c r="A928" s="36"/>
      <c r="B928" s="59"/>
      <c r="C928" s="37"/>
      <c r="D928" s="50"/>
      <c r="E928" s="36"/>
      <c r="F928" s="36"/>
      <c r="G928" s="36"/>
      <c r="H928" s="36"/>
      <c r="I928" s="48"/>
      <c r="J928" s="36"/>
      <c r="K928" s="36"/>
      <c r="L928" s="52"/>
      <c r="M928" s="58" t="str">
        <f t="shared" si="14"/>
        <v/>
      </c>
      <c r="N928" s="38"/>
    </row>
    <row r="929" spans="1:14">
      <c r="M929" s="57" t="str">
        <f t="shared" si="14"/>
        <v/>
      </c>
    </row>
    <row r="930" spans="1:14">
      <c r="A930" s="36"/>
      <c r="B930" s="59"/>
      <c r="C930" s="37"/>
      <c r="D930" s="50"/>
      <c r="E930" s="36"/>
      <c r="F930" s="36"/>
      <c r="G930" s="36"/>
      <c r="H930" s="36"/>
      <c r="I930" s="48"/>
      <c r="J930" s="36"/>
      <c r="K930" s="36"/>
      <c r="L930" s="52"/>
      <c r="M930" s="58" t="str">
        <f t="shared" si="14"/>
        <v/>
      </c>
      <c r="N930" s="38"/>
    </row>
    <row r="931" spans="1:14">
      <c r="M931" s="57" t="str">
        <f t="shared" si="14"/>
        <v/>
      </c>
    </row>
    <row r="932" spans="1:14">
      <c r="A932" s="36"/>
      <c r="B932" s="59"/>
      <c r="C932" s="37"/>
      <c r="D932" s="50"/>
      <c r="E932" s="36"/>
      <c r="F932" s="36"/>
      <c r="G932" s="36"/>
      <c r="H932" s="36"/>
      <c r="I932" s="48"/>
      <c r="J932" s="36"/>
      <c r="K932" s="36"/>
      <c r="L932" s="52"/>
      <c r="M932" s="58" t="str">
        <f t="shared" si="14"/>
        <v/>
      </c>
      <c r="N932" s="38"/>
    </row>
    <row r="933" spans="1:14">
      <c r="M933" s="57" t="str">
        <f t="shared" si="14"/>
        <v/>
      </c>
    </row>
    <row r="934" spans="1:14">
      <c r="A934" s="36"/>
      <c r="B934" s="59"/>
      <c r="C934" s="37"/>
      <c r="D934" s="50"/>
      <c r="E934" s="36"/>
      <c r="F934" s="36"/>
      <c r="G934" s="36"/>
      <c r="H934" s="36"/>
      <c r="I934" s="48"/>
      <c r="J934" s="36"/>
      <c r="K934" s="36"/>
      <c r="L934" s="52"/>
      <c r="M934" s="58" t="str">
        <f t="shared" si="14"/>
        <v/>
      </c>
      <c r="N934" s="38"/>
    </row>
    <row r="935" spans="1:14">
      <c r="M935" s="57" t="str">
        <f t="shared" si="14"/>
        <v/>
      </c>
    </row>
    <row r="936" spans="1:14">
      <c r="A936" s="36"/>
      <c r="B936" s="59"/>
      <c r="C936" s="37"/>
      <c r="D936" s="50"/>
      <c r="E936" s="36"/>
      <c r="F936" s="36"/>
      <c r="G936" s="36"/>
      <c r="H936" s="36"/>
      <c r="I936" s="48"/>
      <c r="J936" s="36"/>
      <c r="K936" s="36"/>
      <c r="L936" s="52"/>
      <c r="M936" s="58" t="str">
        <f t="shared" si="14"/>
        <v/>
      </c>
      <c r="N936" s="38"/>
    </row>
    <row r="937" spans="1:14">
      <c r="M937" s="57" t="str">
        <f t="shared" si="14"/>
        <v/>
      </c>
    </row>
    <row r="938" spans="1:14">
      <c r="A938" s="36"/>
      <c r="B938" s="59"/>
      <c r="C938" s="37"/>
      <c r="D938" s="50"/>
      <c r="E938" s="36"/>
      <c r="F938" s="36"/>
      <c r="G938" s="36"/>
      <c r="H938" s="36"/>
      <c r="I938" s="48"/>
      <c r="J938" s="36"/>
      <c r="K938" s="36"/>
      <c r="L938" s="52"/>
      <c r="M938" s="58" t="str">
        <f t="shared" si="14"/>
        <v/>
      </c>
      <c r="N938" s="38"/>
    </row>
    <row r="939" spans="1:14">
      <c r="M939" s="57" t="str">
        <f t="shared" si="14"/>
        <v/>
      </c>
    </row>
    <row r="940" spans="1:14">
      <c r="A940" s="36"/>
      <c r="B940" s="59"/>
      <c r="C940" s="37"/>
      <c r="D940" s="50"/>
      <c r="E940" s="36"/>
      <c r="F940" s="36"/>
      <c r="G940" s="36"/>
      <c r="H940" s="36"/>
      <c r="I940" s="48"/>
      <c r="J940" s="36"/>
      <c r="K940" s="36"/>
      <c r="L940" s="52"/>
      <c r="M940" s="58" t="str">
        <f t="shared" si="14"/>
        <v/>
      </c>
      <c r="N940" s="38"/>
    </row>
    <row r="941" spans="1:14">
      <c r="M941" s="57" t="str">
        <f t="shared" si="14"/>
        <v/>
      </c>
    </row>
    <row r="942" spans="1:14">
      <c r="A942" s="36"/>
      <c r="B942" s="59"/>
      <c r="C942" s="37"/>
      <c r="D942" s="50"/>
      <c r="E942" s="36"/>
      <c r="F942" s="36"/>
      <c r="G942" s="36"/>
      <c r="H942" s="36"/>
      <c r="I942" s="48"/>
      <c r="J942" s="36"/>
      <c r="K942" s="36"/>
      <c r="L942" s="52"/>
      <c r="M942" s="58" t="str">
        <f t="shared" si="14"/>
        <v/>
      </c>
      <c r="N942" s="38"/>
    </row>
    <row r="943" spans="1:14">
      <c r="M943" s="57" t="str">
        <f t="shared" si="14"/>
        <v/>
      </c>
    </row>
    <row r="944" spans="1:14">
      <c r="A944" s="36"/>
      <c r="B944" s="59"/>
      <c r="C944" s="37"/>
      <c r="D944" s="50"/>
      <c r="E944" s="36"/>
      <c r="F944" s="36"/>
      <c r="G944" s="36"/>
      <c r="H944" s="36"/>
      <c r="I944" s="48"/>
      <c r="J944" s="36"/>
      <c r="K944" s="36"/>
      <c r="L944" s="52"/>
      <c r="M944" s="58" t="str">
        <f t="shared" si="14"/>
        <v/>
      </c>
      <c r="N944" s="38"/>
    </row>
    <row r="945" spans="1:14">
      <c r="M945" s="57" t="str">
        <f t="shared" si="14"/>
        <v/>
      </c>
    </row>
    <row r="946" spans="1:14">
      <c r="A946" s="36"/>
      <c r="B946" s="59"/>
      <c r="C946" s="37"/>
      <c r="D946" s="50"/>
      <c r="E946" s="36"/>
      <c r="F946" s="36"/>
      <c r="G946" s="36"/>
      <c r="H946" s="36"/>
      <c r="I946" s="48"/>
      <c r="J946" s="36"/>
      <c r="K946" s="36"/>
      <c r="L946" s="52"/>
      <c r="M946" s="58" t="str">
        <f t="shared" si="14"/>
        <v/>
      </c>
      <c r="N946" s="38"/>
    </row>
    <row r="947" spans="1:14">
      <c r="M947" s="57" t="str">
        <f t="shared" si="14"/>
        <v/>
      </c>
    </row>
    <row r="948" spans="1:14">
      <c r="A948" s="36"/>
      <c r="B948" s="59"/>
      <c r="C948" s="37"/>
      <c r="D948" s="50"/>
      <c r="E948" s="36"/>
      <c r="F948" s="36"/>
      <c r="G948" s="36"/>
      <c r="H948" s="36"/>
      <c r="I948" s="48"/>
      <c r="J948" s="36"/>
      <c r="K948" s="36"/>
      <c r="L948" s="52"/>
      <c r="M948" s="58" t="str">
        <f t="shared" si="14"/>
        <v/>
      </c>
      <c r="N948" s="38"/>
    </row>
    <row r="949" spans="1:14">
      <c r="M949" s="57" t="str">
        <f t="shared" si="14"/>
        <v/>
      </c>
    </row>
    <row r="950" spans="1:14">
      <c r="A950" s="36"/>
      <c r="B950" s="59"/>
      <c r="C950" s="37"/>
      <c r="D950" s="50"/>
      <c r="E950" s="36"/>
      <c r="F950" s="36"/>
      <c r="G950" s="36"/>
      <c r="H950" s="36"/>
      <c r="I950" s="48"/>
      <c r="J950" s="36"/>
      <c r="K950" s="36"/>
      <c r="L950" s="52"/>
      <c r="M950" s="58" t="str">
        <f t="shared" si="14"/>
        <v/>
      </c>
      <c r="N950" s="38"/>
    </row>
    <row r="951" spans="1:14">
      <c r="M951" s="57" t="str">
        <f t="shared" si="14"/>
        <v/>
      </c>
    </row>
    <row r="952" spans="1:14">
      <c r="A952" s="36"/>
      <c r="B952" s="59"/>
      <c r="C952" s="37"/>
      <c r="D952" s="50"/>
      <c r="E952" s="36"/>
      <c r="F952" s="36"/>
      <c r="G952" s="36"/>
      <c r="H952" s="36"/>
      <c r="I952" s="48"/>
      <c r="J952" s="36"/>
      <c r="K952" s="36"/>
      <c r="L952" s="52"/>
      <c r="M952" s="58" t="str">
        <f t="shared" si="14"/>
        <v/>
      </c>
      <c r="N952" s="38"/>
    </row>
    <row r="953" spans="1:14">
      <c r="M953" s="57" t="str">
        <f t="shared" si="14"/>
        <v/>
      </c>
    </row>
    <row r="954" spans="1:14">
      <c r="A954" s="36"/>
      <c r="B954" s="59"/>
      <c r="C954" s="37"/>
      <c r="D954" s="50"/>
      <c r="E954" s="36"/>
      <c r="F954" s="36"/>
      <c r="G954" s="36"/>
      <c r="H954" s="36"/>
      <c r="I954" s="48"/>
      <c r="J954" s="36"/>
      <c r="K954" s="36"/>
      <c r="L954" s="52"/>
      <c r="M954" s="58" t="str">
        <f t="shared" si="14"/>
        <v/>
      </c>
      <c r="N954" s="38"/>
    </row>
    <row r="955" spans="1:14">
      <c r="M955" s="57" t="str">
        <f t="shared" si="14"/>
        <v/>
      </c>
    </row>
    <row r="956" spans="1:14">
      <c r="A956" s="36"/>
      <c r="B956" s="59"/>
      <c r="C956" s="37"/>
      <c r="D956" s="50"/>
      <c r="E956" s="36"/>
      <c r="F956" s="36"/>
      <c r="G956" s="36"/>
      <c r="H956" s="36"/>
      <c r="I956" s="48"/>
      <c r="J956" s="36"/>
      <c r="K956" s="36"/>
      <c r="L956" s="52"/>
      <c r="M956" s="58" t="str">
        <f t="shared" si="14"/>
        <v/>
      </c>
      <c r="N956" s="38"/>
    </row>
    <row r="957" spans="1:14">
      <c r="M957" s="57" t="str">
        <f t="shared" si="14"/>
        <v/>
      </c>
    </row>
    <row r="958" spans="1:14">
      <c r="A958" s="36"/>
      <c r="B958" s="59"/>
      <c r="C958" s="37"/>
      <c r="D958" s="50"/>
      <c r="E958" s="36"/>
      <c r="F958" s="36"/>
      <c r="G958" s="36"/>
      <c r="H958" s="36"/>
      <c r="I958" s="48"/>
      <c r="J958" s="36"/>
      <c r="K958" s="36"/>
      <c r="L958" s="52"/>
      <c r="M958" s="58" t="str">
        <f t="shared" si="14"/>
        <v/>
      </c>
      <c r="N958" s="38"/>
    </row>
    <row r="959" spans="1:14">
      <c r="M959" s="57" t="str">
        <f t="shared" si="14"/>
        <v/>
      </c>
    </row>
    <row r="960" spans="1:14">
      <c r="A960" s="36"/>
      <c r="B960" s="59"/>
      <c r="C960" s="37"/>
      <c r="D960" s="50"/>
      <c r="E960" s="36"/>
      <c r="F960" s="36"/>
      <c r="G960" s="36"/>
      <c r="H960" s="36"/>
      <c r="I960" s="48"/>
      <c r="J960" s="36"/>
      <c r="K960" s="36"/>
      <c r="L960" s="52"/>
      <c r="M960" s="58" t="str">
        <f t="shared" si="14"/>
        <v/>
      </c>
      <c r="N960" s="38"/>
    </row>
    <row r="961" spans="1:14">
      <c r="M961" s="57" t="str">
        <f t="shared" si="14"/>
        <v/>
      </c>
    </row>
    <row r="962" spans="1:14">
      <c r="A962" s="36"/>
      <c r="B962" s="59"/>
      <c r="C962" s="37"/>
      <c r="D962" s="50"/>
      <c r="E962" s="36"/>
      <c r="F962" s="36"/>
      <c r="G962" s="36"/>
      <c r="H962" s="36"/>
      <c r="I962" s="48"/>
      <c r="J962" s="36"/>
      <c r="K962" s="36"/>
      <c r="L962" s="52"/>
      <c r="M962" s="58" t="str">
        <f t="shared" si="14"/>
        <v/>
      </c>
      <c r="N962" s="38"/>
    </row>
    <row r="963" spans="1:14">
      <c r="M963" s="57" t="str">
        <f t="shared" si="14"/>
        <v/>
      </c>
    </row>
    <row r="964" spans="1:14">
      <c r="A964" s="36"/>
      <c r="B964" s="59"/>
      <c r="C964" s="37"/>
      <c r="D964" s="50"/>
      <c r="E964" s="36"/>
      <c r="F964" s="36"/>
      <c r="G964" s="36"/>
      <c r="H964" s="36"/>
      <c r="I964" s="48"/>
      <c r="J964" s="36"/>
      <c r="K964" s="36"/>
      <c r="L964" s="52"/>
      <c r="M964" s="58" t="str">
        <f t="shared" si="14"/>
        <v/>
      </c>
      <c r="N964" s="38"/>
    </row>
    <row r="965" spans="1:14">
      <c r="M965" s="57" t="str">
        <f t="shared" ref="M965:M1028" si="15">IF(OR(F965="Lead",J965="Lead"),"Lead",(IF(OR(OR(F965="",J965=""),AND(AND(NOT(F965="Lead"),J965="Galvanized Iron/Steel"),I965="")),"",IF(AND(OR(I965="Yes",I965="Don't Know"),J965="Galvanized Iron/Steel"),"Galvanized Requiring Replacement",IF(OR(F965="Unknown",J965="Unknown"),"Lead Status Unknown",IF(AND(F965="No System Owned Portion",J965="No Customer Owned Portion"),"","Non-Lead"))))))</f>
        <v/>
      </c>
    </row>
    <row r="966" spans="1:14">
      <c r="A966" s="36"/>
      <c r="B966" s="59"/>
      <c r="C966" s="37"/>
      <c r="D966" s="50"/>
      <c r="E966" s="36"/>
      <c r="F966" s="36"/>
      <c r="G966" s="36"/>
      <c r="H966" s="36"/>
      <c r="I966" s="48"/>
      <c r="J966" s="36"/>
      <c r="K966" s="36"/>
      <c r="L966" s="52"/>
      <c r="M966" s="58" t="str">
        <f t="shared" si="15"/>
        <v/>
      </c>
      <c r="N966" s="38"/>
    </row>
    <row r="967" spans="1:14">
      <c r="M967" s="57" t="str">
        <f t="shared" si="15"/>
        <v/>
      </c>
    </row>
    <row r="968" spans="1:14">
      <c r="A968" s="36"/>
      <c r="B968" s="59"/>
      <c r="C968" s="37"/>
      <c r="D968" s="50"/>
      <c r="E968" s="36"/>
      <c r="F968" s="36"/>
      <c r="G968" s="36"/>
      <c r="H968" s="36"/>
      <c r="I968" s="48"/>
      <c r="J968" s="36"/>
      <c r="K968" s="36"/>
      <c r="L968" s="52"/>
      <c r="M968" s="58" t="str">
        <f t="shared" si="15"/>
        <v/>
      </c>
      <c r="N968" s="38"/>
    </row>
    <row r="969" spans="1:14">
      <c r="M969" s="57" t="str">
        <f t="shared" si="15"/>
        <v/>
      </c>
    </row>
    <row r="970" spans="1:14">
      <c r="A970" s="36"/>
      <c r="B970" s="59"/>
      <c r="C970" s="37"/>
      <c r="D970" s="50"/>
      <c r="E970" s="36"/>
      <c r="F970" s="36"/>
      <c r="G970" s="36"/>
      <c r="H970" s="36"/>
      <c r="I970" s="48"/>
      <c r="J970" s="36"/>
      <c r="K970" s="36"/>
      <c r="L970" s="52"/>
      <c r="M970" s="58" t="str">
        <f t="shared" si="15"/>
        <v/>
      </c>
      <c r="N970" s="38"/>
    </row>
    <row r="971" spans="1:14">
      <c r="M971" s="57" t="str">
        <f t="shared" si="15"/>
        <v/>
      </c>
    </row>
    <row r="972" spans="1:14">
      <c r="A972" s="36"/>
      <c r="B972" s="59"/>
      <c r="C972" s="37"/>
      <c r="D972" s="50"/>
      <c r="E972" s="36"/>
      <c r="F972" s="36"/>
      <c r="G972" s="36"/>
      <c r="H972" s="36"/>
      <c r="I972" s="48"/>
      <c r="J972" s="36"/>
      <c r="K972" s="36"/>
      <c r="L972" s="52"/>
      <c r="M972" s="58" t="str">
        <f t="shared" si="15"/>
        <v/>
      </c>
      <c r="N972" s="38"/>
    </row>
    <row r="973" spans="1:14">
      <c r="M973" s="57" t="str">
        <f t="shared" si="15"/>
        <v/>
      </c>
    </row>
    <row r="974" spans="1:14">
      <c r="A974" s="36"/>
      <c r="B974" s="59"/>
      <c r="C974" s="37"/>
      <c r="D974" s="50"/>
      <c r="E974" s="36"/>
      <c r="F974" s="36"/>
      <c r="G974" s="36"/>
      <c r="H974" s="36"/>
      <c r="I974" s="48"/>
      <c r="J974" s="36"/>
      <c r="K974" s="36"/>
      <c r="L974" s="52"/>
      <c r="M974" s="58" t="str">
        <f t="shared" si="15"/>
        <v/>
      </c>
      <c r="N974" s="38"/>
    </row>
    <row r="975" spans="1:14">
      <c r="M975" s="57" t="str">
        <f t="shared" si="15"/>
        <v/>
      </c>
    </row>
    <row r="976" spans="1:14">
      <c r="A976" s="36"/>
      <c r="B976" s="59"/>
      <c r="C976" s="37"/>
      <c r="D976" s="50"/>
      <c r="E976" s="36"/>
      <c r="F976" s="36"/>
      <c r="G976" s="36"/>
      <c r="H976" s="36"/>
      <c r="I976" s="48"/>
      <c r="J976" s="36"/>
      <c r="K976" s="36"/>
      <c r="L976" s="52"/>
      <c r="M976" s="58" t="str">
        <f t="shared" si="15"/>
        <v/>
      </c>
      <c r="N976" s="38"/>
    </row>
    <row r="977" spans="1:14">
      <c r="M977" s="57" t="str">
        <f t="shared" si="15"/>
        <v/>
      </c>
    </row>
    <row r="978" spans="1:14">
      <c r="A978" s="36"/>
      <c r="B978" s="59"/>
      <c r="C978" s="37"/>
      <c r="D978" s="50"/>
      <c r="E978" s="36"/>
      <c r="F978" s="36"/>
      <c r="G978" s="36"/>
      <c r="H978" s="36"/>
      <c r="I978" s="48"/>
      <c r="J978" s="36"/>
      <c r="K978" s="36"/>
      <c r="L978" s="52"/>
      <c r="M978" s="58" t="str">
        <f t="shared" si="15"/>
        <v/>
      </c>
      <c r="N978" s="38"/>
    </row>
    <row r="979" spans="1:14">
      <c r="M979" s="57" t="str">
        <f t="shared" si="15"/>
        <v/>
      </c>
    </row>
    <row r="980" spans="1:14">
      <c r="A980" s="36"/>
      <c r="B980" s="59"/>
      <c r="C980" s="37"/>
      <c r="D980" s="50"/>
      <c r="E980" s="36"/>
      <c r="F980" s="36"/>
      <c r="G980" s="36"/>
      <c r="H980" s="36"/>
      <c r="I980" s="48"/>
      <c r="J980" s="36"/>
      <c r="K980" s="36"/>
      <c r="L980" s="52"/>
      <c r="M980" s="58" t="str">
        <f t="shared" si="15"/>
        <v/>
      </c>
      <c r="N980" s="38"/>
    </row>
    <row r="981" spans="1:14">
      <c r="M981" s="57" t="str">
        <f t="shared" si="15"/>
        <v/>
      </c>
    </row>
    <row r="982" spans="1:14">
      <c r="A982" s="36"/>
      <c r="B982" s="59"/>
      <c r="C982" s="37"/>
      <c r="D982" s="50"/>
      <c r="E982" s="36"/>
      <c r="F982" s="36"/>
      <c r="G982" s="36"/>
      <c r="H982" s="36"/>
      <c r="I982" s="48"/>
      <c r="J982" s="36"/>
      <c r="K982" s="36"/>
      <c r="L982" s="52"/>
      <c r="M982" s="58" t="str">
        <f t="shared" si="15"/>
        <v/>
      </c>
      <c r="N982" s="38"/>
    </row>
    <row r="983" spans="1:14">
      <c r="M983" s="57" t="str">
        <f t="shared" si="15"/>
        <v/>
      </c>
    </row>
    <row r="984" spans="1:14">
      <c r="A984" s="36"/>
      <c r="B984" s="59"/>
      <c r="C984" s="37"/>
      <c r="D984" s="50"/>
      <c r="E984" s="36"/>
      <c r="F984" s="36"/>
      <c r="G984" s="36"/>
      <c r="H984" s="36"/>
      <c r="I984" s="48"/>
      <c r="J984" s="36"/>
      <c r="K984" s="36"/>
      <c r="L984" s="52"/>
      <c r="M984" s="58" t="str">
        <f t="shared" si="15"/>
        <v/>
      </c>
      <c r="N984" s="38"/>
    </row>
    <row r="985" spans="1:14">
      <c r="M985" s="57" t="str">
        <f t="shared" si="15"/>
        <v/>
      </c>
    </row>
    <row r="986" spans="1:14">
      <c r="A986" s="36"/>
      <c r="B986" s="59"/>
      <c r="C986" s="37"/>
      <c r="D986" s="50"/>
      <c r="E986" s="36"/>
      <c r="F986" s="36"/>
      <c r="G986" s="36"/>
      <c r="H986" s="36"/>
      <c r="I986" s="48"/>
      <c r="J986" s="36"/>
      <c r="K986" s="36"/>
      <c r="L986" s="52"/>
      <c r="M986" s="58" t="str">
        <f t="shared" si="15"/>
        <v/>
      </c>
      <c r="N986" s="38"/>
    </row>
    <row r="987" spans="1:14">
      <c r="M987" s="57" t="str">
        <f t="shared" si="15"/>
        <v/>
      </c>
    </row>
    <row r="988" spans="1:14">
      <c r="A988" s="36"/>
      <c r="B988" s="59"/>
      <c r="C988" s="37"/>
      <c r="D988" s="50"/>
      <c r="E988" s="36"/>
      <c r="F988" s="36"/>
      <c r="G988" s="36"/>
      <c r="H988" s="36"/>
      <c r="I988" s="48"/>
      <c r="J988" s="36"/>
      <c r="K988" s="36"/>
      <c r="L988" s="52"/>
      <c r="M988" s="58" t="str">
        <f t="shared" si="15"/>
        <v/>
      </c>
      <c r="N988" s="38"/>
    </row>
    <row r="989" spans="1:14">
      <c r="M989" s="57" t="str">
        <f t="shared" si="15"/>
        <v/>
      </c>
    </row>
    <row r="990" spans="1:14">
      <c r="A990" s="36"/>
      <c r="B990" s="59"/>
      <c r="C990" s="37"/>
      <c r="D990" s="50"/>
      <c r="E990" s="36"/>
      <c r="F990" s="36"/>
      <c r="G990" s="36"/>
      <c r="H990" s="36"/>
      <c r="I990" s="48"/>
      <c r="J990" s="36"/>
      <c r="K990" s="36"/>
      <c r="L990" s="52"/>
      <c r="M990" s="58" t="str">
        <f t="shared" si="15"/>
        <v/>
      </c>
      <c r="N990" s="38"/>
    </row>
    <row r="991" spans="1:14">
      <c r="M991" s="57" t="str">
        <f t="shared" si="15"/>
        <v/>
      </c>
    </row>
    <row r="992" spans="1:14">
      <c r="A992" s="36"/>
      <c r="B992" s="59"/>
      <c r="C992" s="37"/>
      <c r="D992" s="50"/>
      <c r="E992" s="36"/>
      <c r="F992" s="36"/>
      <c r="G992" s="36"/>
      <c r="H992" s="36"/>
      <c r="I992" s="48"/>
      <c r="J992" s="36"/>
      <c r="K992" s="36"/>
      <c r="L992" s="52"/>
      <c r="M992" s="58" t="str">
        <f t="shared" si="15"/>
        <v/>
      </c>
      <c r="N992" s="38"/>
    </row>
    <row r="993" spans="1:14">
      <c r="M993" s="57" t="str">
        <f t="shared" si="15"/>
        <v/>
      </c>
    </row>
    <row r="994" spans="1:14">
      <c r="A994" s="36"/>
      <c r="B994" s="59"/>
      <c r="C994" s="37"/>
      <c r="D994" s="50"/>
      <c r="E994" s="36"/>
      <c r="F994" s="36"/>
      <c r="G994" s="36"/>
      <c r="H994" s="36"/>
      <c r="I994" s="48"/>
      <c r="J994" s="36"/>
      <c r="K994" s="36"/>
      <c r="L994" s="52"/>
      <c r="M994" s="58" t="str">
        <f t="shared" si="15"/>
        <v/>
      </c>
      <c r="N994" s="38"/>
    </row>
    <row r="995" spans="1:14">
      <c r="M995" s="57" t="str">
        <f t="shared" si="15"/>
        <v/>
      </c>
    </row>
    <row r="996" spans="1:14">
      <c r="A996" s="36"/>
      <c r="B996" s="59"/>
      <c r="C996" s="37"/>
      <c r="D996" s="50"/>
      <c r="E996" s="36"/>
      <c r="F996" s="36"/>
      <c r="G996" s="36"/>
      <c r="H996" s="36"/>
      <c r="I996" s="48"/>
      <c r="J996" s="36"/>
      <c r="K996" s="36"/>
      <c r="L996" s="52"/>
      <c r="M996" s="58" t="str">
        <f t="shared" si="15"/>
        <v/>
      </c>
      <c r="N996" s="38"/>
    </row>
    <row r="997" spans="1:14">
      <c r="M997" s="57" t="str">
        <f t="shared" si="15"/>
        <v/>
      </c>
    </row>
    <row r="998" spans="1:14">
      <c r="A998" s="36"/>
      <c r="B998" s="59"/>
      <c r="C998" s="37"/>
      <c r="D998" s="50"/>
      <c r="E998" s="36"/>
      <c r="F998" s="36"/>
      <c r="G998" s="36"/>
      <c r="H998" s="36"/>
      <c r="I998" s="48"/>
      <c r="J998" s="36"/>
      <c r="K998" s="36"/>
      <c r="L998" s="52"/>
      <c r="M998" s="58" t="str">
        <f t="shared" si="15"/>
        <v/>
      </c>
      <c r="N998" s="38"/>
    </row>
    <row r="999" spans="1:14">
      <c r="M999" s="57" t="str">
        <f t="shared" si="15"/>
        <v/>
      </c>
    </row>
    <row r="1000" spans="1:14">
      <c r="A1000" s="36"/>
      <c r="B1000" s="59"/>
      <c r="C1000" s="37"/>
      <c r="D1000" s="50"/>
      <c r="E1000" s="36"/>
      <c r="F1000" s="36"/>
      <c r="G1000" s="36"/>
      <c r="H1000" s="36"/>
      <c r="I1000" s="48"/>
      <c r="J1000" s="36"/>
      <c r="K1000" s="36"/>
      <c r="L1000" s="52"/>
      <c r="M1000" s="58" t="str">
        <f t="shared" si="15"/>
        <v/>
      </c>
      <c r="N1000" s="38"/>
    </row>
    <row r="1001" spans="1:14">
      <c r="M1001" s="57" t="str">
        <f t="shared" si="15"/>
        <v/>
      </c>
    </row>
    <row r="1002" spans="1:14">
      <c r="A1002" s="36"/>
      <c r="B1002" s="59"/>
      <c r="C1002" s="37"/>
      <c r="D1002" s="50"/>
      <c r="E1002" s="36"/>
      <c r="F1002" s="36"/>
      <c r="G1002" s="36"/>
      <c r="H1002" s="36"/>
      <c r="I1002" s="48"/>
      <c r="J1002" s="36"/>
      <c r="K1002" s="36"/>
      <c r="L1002" s="52"/>
      <c r="M1002" s="58" t="str">
        <f t="shared" si="15"/>
        <v/>
      </c>
      <c r="N1002" s="38"/>
    </row>
    <row r="1003" spans="1:14">
      <c r="M1003" s="57" t="str">
        <f t="shared" si="15"/>
        <v/>
      </c>
    </row>
    <row r="1004" spans="1:14">
      <c r="A1004" s="36"/>
      <c r="B1004" s="59"/>
      <c r="C1004" s="37"/>
      <c r="D1004" s="50"/>
      <c r="E1004" s="36"/>
      <c r="F1004" s="36"/>
      <c r="G1004" s="36"/>
      <c r="H1004" s="36"/>
      <c r="I1004" s="48"/>
      <c r="J1004" s="36"/>
      <c r="K1004" s="36"/>
      <c r="L1004" s="52"/>
      <c r="M1004" s="58" t="str">
        <f t="shared" si="15"/>
        <v/>
      </c>
      <c r="N1004" s="38"/>
    </row>
    <row r="1005" spans="1:14">
      <c r="M1005" s="57" t="str">
        <f t="shared" si="15"/>
        <v/>
      </c>
    </row>
    <row r="1006" spans="1:14">
      <c r="A1006" s="36"/>
      <c r="B1006" s="59"/>
      <c r="C1006" s="37"/>
      <c r="D1006" s="50"/>
      <c r="E1006" s="36"/>
      <c r="F1006" s="36"/>
      <c r="G1006" s="36"/>
      <c r="H1006" s="36"/>
      <c r="I1006" s="48"/>
      <c r="J1006" s="36"/>
      <c r="K1006" s="36"/>
      <c r="L1006" s="52"/>
      <c r="M1006" s="58" t="str">
        <f t="shared" si="15"/>
        <v/>
      </c>
      <c r="N1006" s="38"/>
    </row>
    <row r="1007" spans="1:14">
      <c r="M1007" s="57" t="str">
        <f t="shared" si="15"/>
        <v/>
      </c>
    </row>
    <row r="1008" spans="1:14">
      <c r="A1008" s="36"/>
      <c r="B1008" s="59"/>
      <c r="C1008" s="37"/>
      <c r="D1008" s="50"/>
      <c r="E1008" s="36"/>
      <c r="F1008" s="36"/>
      <c r="G1008" s="36"/>
      <c r="H1008" s="36"/>
      <c r="I1008" s="48"/>
      <c r="J1008" s="36"/>
      <c r="K1008" s="36"/>
      <c r="L1008" s="52"/>
      <c r="M1008" s="58" t="str">
        <f t="shared" si="15"/>
        <v/>
      </c>
      <c r="N1008" s="38"/>
    </row>
    <row r="1009" spans="1:14">
      <c r="M1009" s="57" t="str">
        <f t="shared" si="15"/>
        <v/>
      </c>
    </row>
    <row r="1010" spans="1:14">
      <c r="A1010" s="36"/>
      <c r="B1010" s="59"/>
      <c r="C1010" s="37"/>
      <c r="D1010" s="50"/>
      <c r="E1010" s="36"/>
      <c r="F1010" s="36"/>
      <c r="G1010" s="36"/>
      <c r="H1010" s="36"/>
      <c r="I1010" s="48"/>
      <c r="J1010" s="36"/>
      <c r="K1010" s="36"/>
      <c r="L1010" s="52"/>
      <c r="M1010" s="58" t="str">
        <f t="shared" si="15"/>
        <v/>
      </c>
      <c r="N1010" s="38"/>
    </row>
    <row r="1011" spans="1:14">
      <c r="M1011" s="57" t="str">
        <f t="shared" si="15"/>
        <v/>
      </c>
    </row>
    <row r="1012" spans="1:14">
      <c r="A1012" s="36"/>
      <c r="B1012" s="59"/>
      <c r="C1012" s="37"/>
      <c r="D1012" s="50"/>
      <c r="E1012" s="36"/>
      <c r="F1012" s="36"/>
      <c r="G1012" s="36"/>
      <c r="H1012" s="36"/>
      <c r="I1012" s="48"/>
      <c r="J1012" s="36"/>
      <c r="K1012" s="36"/>
      <c r="L1012" s="52"/>
      <c r="M1012" s="58" t="str">
        <f t="shared" si="15"/>
        <v/>
      </c>
      <c r="N1012" s="38"/>
    </row>
    <row r="1013" spans="1:14">
      <c r="M1013" s="57" t="str">
        <f t="shared" si="15"/>
        <v/>
      </c>
    </row>
    <row r="1014" spans="1:14">
      <c r="A1014" s="36"/>
      <c r="B1014" s="59"/>
      <c r="C1014" s="37"/>
      <c r="D1014" s="50"/>
      <c r="E1014" s="36"/>
      <c r="F1014" s="36"/>
      <c r="G1014" s="36"/>
      <c r="H1014" s="36"/>
      <c r="I1014" s="48"/>
      <c r="J1014" s="36"/>
      <c r="K1014" s="36"/>
      <c r="L1014" s="52"/>
      <c r="M1014" s="58" t="str">
        <f t="shared" si="15"/>
        <v/>
      </c>
      <c r="N1014" s="38"/>
    </row>
    <row r="1015" spans="1:14">
      <c r="M1015" s="57" t="str">
        <f t="shared" si="15"/>
        <v/>
      </c>
    </row>
    <row r="1016" spans="1:14">
      <c r="A1016" s="36"/>
      <c r="B1016" s="59"/>
      <c r="C1016" s="37"/>
      <c r="D1016" s="50"/>
      <c r="E1016" s="36"/>
      <c r="F1016" s="36"/>
      <c r="G1016" s="36"/>
      <c r="H1016" s="36"/>
      <c r="I1016" s="48"/>
      <c r="J1016" s="36"/>
      <c r="K1016" s="36"/>
      <c r="L1016" s="52"/>
      <c r="M1016" s="58" t="str">
        <f t="shared" si="15"/>
        <v/>
      </c>
      <c r="N1016" s="38"/>
    </row>
    <row r="1017" spans="1:14">
      <c r="M1017" s="57" t="str">
        <f t="shared" si="15"/>
        <v/>
      </c>
    </row>
    <row r="1018" spans="1:14">
      <c r="A1018" s="36"/>
      <c r="B1018" s="59"/>
      <c r="C1018" s="37"/>
      <c r="D1018" s="50"/>
      <c r="E1018" s="36"/>
      <c r="F1018" s="36"/>
      <c r="G1018" s="36"/>
      <c r="H1018" s="36"/>
      <c r="I1018" s="48"/>
      <c r="J1018" s="36"/>
      <c r="K1018" s="36"/>
      <c r="L1018" s="52"/>
      <c r="M1018" s="58" t="str">
        <f t="shared" si="15"/>
        <v/>
      </c>
      <c r="N1018" s="38"/>
    </row>
    <row r="1019" spans="1:14">
      <c r="M1019" s="57" t="str">
        <f t="shared" si="15"/>
        <v/>
      </c>
    </row>
    <row r="1020" spans="1:14">
      <c r="A1020" s="36"/>
      <c r="B1020" s="59"/>
      <c r="C1020" s="37"/>
      <c r="D1020" s="50"/>
      <c r="E1020" s="36"/>
      <c r="F1020" s="36"/>
      <c r="G1020" s="36"/>
      <c r="H1020" s="36"/>
      <c r="I1020" s="48"/>
      <c r="J1020" s="36"/>
      <c r="K1020" s="36"/>
      <c r="L1020" s="52"/>
      <c r="M1020" s="58" t="str">
        <f t="shared" si="15"/>
        <v/>
      </c>
      <c r="N1020" s="38"/>
    </row>
    <row r="1021" spans="1:14">
      <c r="M1021" s="57" t="str">
        <f t="shared" si="15"/>
        <v/>
      </c>
    </row>
    <row r="1022" spans="1:14">
      <c r="A1022" s="36"/>
      <c r="B1022" s="59"/>
      <c r="C1022" s="37"/>
      <c r="D1022" s="50"/>
      <c r="E1022" s="36"/>
      <c r="F1022" s="36"/>
      <c r="G1022" s="36"/>
      <c r="H1022" s="36"/>
      <c r="I1022" s="48"/>
      <c r="J1022" s="36"/>
      <c r="K1022" s="36"/>
      <c r="L1022" s="52"/>
      <c r="M1022" s="58" t="str">
        <f t="shared" si="15"/>
        <v/>
      </c>
      <c r="N1022" s="38"/>
    </row>
    <row r="1023" spans="1:14">
      <c r="M1023" s="57" t="str">
        <f t="shared" si="15"/>
        <v/>
      </c>
    </row>
    <row r="1024" spans="1:14">
      <c r="A1024" s="36"/>
      <c r="B1024" s="59"/>
      <c r="C1024" s="37"/>
      <c r="D1024" s="50"/>
      <c r="E1024" s="36"/>
      <c r="F1024" s="36"/>
      <c r="G1024" s="36"/>
      <c r="H1024" s="36"/>
      <c r="I1024" s="48"/>
      <c r="J1024" s="36"/>
      <c r="K1024" s="36"/>
      <c r="L1024" s="52"/>
      <c r="M1024" s="58" t="str">
        <f t="shared" si="15"/>
        <v/>
      </c>
      <c r="N1024" s="38"/>
    </row>
    <row r="1025" spans="1:14">
      <c r="M1025" s="57" t="str">
        <f t="shared" si="15"/>
        <v/>
      </c>
    </row>
    <row r="1026" spans="1:14">
      <c r="A1026" s="36"/>
      <c r="B1026" s="59"/>
      <c r="C1026" s="37"/>
      <c r="D1026" s="50"/>
      <c r="E1026" s="36"/>
      <c r="F1026" s="36"/>
      <c r="G1026" s="36"/>
      <c r="H1026" s="36"/>
      <c r="I1026" s="48"/>
      <c r="J1026" s="36"/>
      <c r="K1026" s="36"/>
      <c r="L1026" s="52"/>
      <c r="M1026" s="58" t="str">
        <f t="shared" si="15"/>
        <v/>
      </c>
      <c r="N1026" s="38"/>
    </row>
    <row r="1027" spans="1:14">
      <c r="M1027" s="57" t="str">
        <f t="shared" si="15"/>
        <v/>
      </c>
    </row>
    <row r="1028" spans="1:14">
      <c r="A1028" s="36"/>
      <c r="B1028" s="59"/>
      <c r="C1028" s="37"/>
      <c r="D1028" s="50"/>
      <c r="E1028" s="36"/>
      <c r="F1028" s="36"/>
      <c r="G1028" s="36"/>
      <c r="H1028" s="36"/>
      <c r="I1028" s="48"/>
      <c r="J1028" s="36"/>
      <c r="K1028" s="36"/>
      <c r="L1028" s="52"/>
      <c r="M1028" s="58" t="str">
        <f t="shared" si="15"/>
        <v/>
      </c>
      <c r="N1028" s="38"/>
    </row>
    <row r="1029" spans="1:14">
      <c r="M1029" s="57" t="str">
        <f t="shared" ref="M1029:M1054" si="16">IF(OR(F1029="Lead",J1029="Lead"),"Lead",(IF(OR(OR(F1029="",J1029=""),AND(AND(NOT(F1029="Lead"),J1029="Galvanized Iron/Steel"),I1029="")),"",IF(AND(OR(I1029="Yes",I1029="Don't Know"),J1029="Galvanized Iron/Steel"),"Galvanized Requiring Replacement",IF(OR(F1029="Unknown",J1029="Unknown"),"Lead Status Unknown",IF(AND(F1029="No System Owned Portion",J1029="No Customer Owned Portion"),"","Non-Lead"))))))</f>
        <v/>
      </c>
    </row>
    <row r="1030" spans="1:14">
      <c r="A1030" s="36"/>
      <c r="B1030" s="59"/>
      <c r="C1030" s="37"/>
      <c r="D1030" s="50"/>
      <c r="E1030" s="36"/>
      <c r="F1030" s="36"/>
      <c r="G1030" s="36"/>
      <c r="H1030" s="36"/>
      <c r="I1030" s="48"/>
      <c r="J1030" s="36"/>
      <c r="K1030" s="36"/>
      <c r="L1030" s="52"/>
      <c r="M1030" s="58" t="str">
        <f t="shared" si="16"/>
        <v/>
      </c>
      <c r="N1030" s="38"/>
    </row>
    <row r="1031" spans="1:14">
      <c r="M1031" s="57" t="str">
        <f t="shared" si="16"/>
        <v/>
      </c>
    </row>
    <row r="1032" spans="1:14">
      <c r="A1032" s="36"/>
      <c r="B1032" s="59"/>
      <c r="C1032" s="37"/>
      <c r="D1032" s="50"/>
      <c r="E1032" s="36"/>
      <c r="F1032" s="36"/>
      <c r="G1032" s="36"/>
      <c r="H1032" s="36"/>
      <c r="I1032" s="48"/>
      <c r="J1032" s="36"/>
      <c r="K1032" s="36"/>
      <c r="L1032" s="52"/>
      <c r="M1032" s="58" t="str">
        <f t="shared" si="16"/>
        <v/>
      </c>
      <c r="N1032" s="38"/>
    </row>
    <row r="1033" spans="1:14">
      <c r="M1033" s="57" t="str">
        <f t="shared" si="16"/>
        <v/>
      </c>
    </row>
    <row r="1034" spans="1:14">
      <c r="A1034" s="36"/>
      <c r="B1034" s="59"/>
      <c r="C1034" s="37"/>
      <c r="D1034" s="50"/>
      <c r="E1034" s="36"/>
      <c r="F1034" s="36"/>
      <c r="G1034" s="36"/>
      <c r="H1034" s="36"/>
      <c r="I1034" s="48"/>
      <c r="J1034" s="36"/>
      <c r="K1034" s="36"/>
      <c r="L1034" s="52"/>
      <c r="M1034" s="58" t="str">
        <f t="shared" si="16"/>
        <v/>
      </c>
      <c r="N1034" s="38"/>
    </row>
    <row r="1035" spans="1:14">
      <c r="M1035" s="57" t="str">
        <f t="shared" si="16"/>
        <v/>
      </c>
    </row>
    <row r="1036" spans="1:14">
      <c r="A1036" s="36"/>
      <c r="B1036" s="59"/>
      <c r="C1036" s="37"/>
      <c r="D1036" s="50"/>
      <c r="E1036" s="36"/>
      <c r="F1036" s="36"/>
      <c r="G1036" s="36"/>
      <c r="H1036" s="36"/>
      <c r="I1036" s="48"/>
      <c r="J1036" s="36"/>
      <c r="K1036" s="36"/>
      <c r="L1036" s="52"/>
      <c r="M1036" s="58" t="str">
        <f t="shared" si="16"/>
        <v/>
      </c>
      <c r="N1036" s="38"/>
    </row>
    <row r="1037" spans="1:14">
      <c r="M1037" s="57" t="str">
        <f t="shared" si="16"/>
        <v/>
      </c>
    </row>
    <row r="1038" spans="1:14">
      <c r="A1038" s="36"/>
      <c r="B1038" s="59"/>
      <c r="C1038" s="37"/>
      <c r="D1038" s="50"/>
      <c r="E1038" s="36"/>
      <c r="F1038" s="36"/>
      <c r="G1038" s="36"/>
      <c r="H1038" s="36"/>
      <c r="I1038" s="48"/>
      <c r="J1038" s="36"/>
      <c r="K1038" s="36"/>
      <c r="L1038" s="52"/>
      <c r="M1038" s="58" t="str">
        <f t="shared" si="16"/>
        <v/>
      </c>
      <c r="N1038" s="38"/>
    </row>
    <row r="1039" spans="1:14">
      <c r="M1039" s="57" t="str">
        <f t="shared" si="16"/>
        <v/>
      </c>
    </row>
    <row r="1040" spans="1:14">
      <c r="A1040" s="36"/>
      <c r="B1040" s="59"/>
      <c r="C1040" s="37"/>
      <c r="D1040" s="50"/>
      <c r="E1040" s="36"/>
      <c r="F1040" s="36"/>
      <c r="G1040" s="36"/>
      <c r="H1040" s="36"/>
      <c r="I1040" s="48"/>
      <c r="J1040" s="36"/>
      <c r="K1040" s="36"/>
      <c r="L1040" s="52"/>
      <c r="M1040" s="58" t="str">
        <f t="shared" si="16"/>
        <v/>
      </c>
      <c r="N1040" s="38"/>
    </row>
    <row r="1041" spans="1:14">
      <c r="M1041" s="57" t="str">
        <f t="shared" si="16"/>
        <v/>
      </c>
    </row>
    <row r="1042" spans="1:14">
      <c r="A1042" s="36"/>
      <c r="B1042" s="59"/>
      <c r="C1042" s="37"/>
      <c r="D1042" s="50"/>
      <c r="E1042" s="36"/>
      <c r="F1042" s="36"/>
      <c r="G1042" s="36"/>
      <c r="H1042" s="36"/>
      <c r="I1042" s="48"/>
      <c r="J1042" s="36"/>
      <c r="K1042" s="36"/>
      <c r="L1042" s="52"/>
      <c r="M1042" s="58" t="str">
        <f t="shared" si="16"/>
        <v/>
      </c>
      <c r="N1042" s="38"/>
    </row>
    <row r="1043" spans="1:14">
      <c r="M1043" s="57" t="str">
        <f t="shared" si="16"/>
        <v/>
      </c>
    </row>
    <row r="1044" spans="1:14">
      <c r="A1044" s="36"/>
      <c r="B1044" s="59"/>
      <c r="C1044" s="37"/>
      <c r="D1044" s="50"/>
      <c r="E1044" s="36"/>
      <c r="F1044" s="36"/>
      <c r="G1044" s="36"/>
      <c r="H1044" s="36"/>
      <c r="I1044" s="48"/>
      <c r="J1044" s="36"/>
      <c r="K1044" s="36"/>
      <c r="L1044" s="52"/>
      <c r="M1044" s="58" t="str">
        <f t="shared" si="16"/>
        <v/>
      </c>
      <c r="N1044" s="38"/>
    </row>
    <row r="1045" spans="1:14">
      <c r="M1045" s="57" t="str">
        <f t="shared" si="16"/>
        <v/>
      </c>
    </row>
    <row r="1046" spans="1:14">
      <c r="A1046" s="36"/>
      <c r="B1046" s="59"/>
      <c r="C1046" s="37"/>
      <c r="D1046" s="50"/>
      <c r="E1046" s="36"/>
      <c r="F1046" s="36"/>
      <c r="G1046" s="36"/>
      <c r="H1046" s="36"/>
      <c r="I1046" s="48"/>
      <c r="J1046" s="36"/>
      <c r="K1046" s="36"/>
      <c r="L1046" s="52"/>
      <c r="M1046" s="58" t="str">
        <f t="shared" si="16"/>
        <v/>
      </c>
      <c r="N1046" s="38"/>
    </row>
    <row r="1047" spans="1:14">
      <c r="M1047" s="57" t="str">
        <f t="shared" si="16"/>
        <v/>
      </c>
    </row>
    <row r="1048" spans="1:14">
      <c r="A1048" s="36"/>
      <c r="B1048" s="59"/>
      <c r="C1048" s="37"/>
      <c r="D1048" s="50"/>
      <c r="E1048" s="36"/>
      <c r="F1048" s="36"/>
      <c r="G1048" s="36"/>
      <c r="H1048" s="36"/>
      <c r="I1048" s="48"/>
      <c r="J1048" s="36"/>
      <c r="K1048" s="36"/>
      <c r="L1048" s="52"/>
      <c r="M1048" s="58" t="str">
        <f t="shared" si="16"/>
        <v/>
      </c>
      <c r="N1048" s="38"/>
    </row>
    <row r="1049" spans="1:14">
      <c r="M1049" s="57" t="str">
        <f t="shared" si="16"/>
        <v/>
      </c>
    </row>
    <row r="1050" spans="1:14">
      <c r="A1050" s="36"/>
      <c r="B1050" s="59"/>
      <c r="C1050" s="37"/>
      <c r="D1050" s="50"/>
      <c r="E1050" s="36"/>
      <c r="F1050" s="36"/>
      <c r="G1050" s="36"/>
      <c r="H1050" s="36"/>
      <c r="I1050" s="48"/>
      <c r="J1050" s="36"/>
      <c r="K1050" s="36"/>
      <c r="L1050" s="52"/>
      <c r="M1050" s="58" t="str">
        <f t="shared" si="16"/>
        <v/>
      </c>
      <c r="N1050" s="38"/>
    </row>
    <row r="1051" spans="1:14">
      <c r="M1051" s="57" t="str">
        <f t="shared" si="16"/>
        <v/>
      </c>
    </row>
    <row r="1052" spans="1:14">
      <c r="A1052" s="36"/>
      <c r="B1052" s="59"/>
      <c r="C1052" s="37"/>
      <c r="D1052" s="50"/>
      <c r="E1052" s="36"/>
      <c r="F1052" s="36"/>
      <c r="G1052" s="36"/>
      <c r="H1052" s="36"/>
      <c r="I1052" s="48"/>
      <c r="J1052" s="36"/>
      <c r="K1052" s="36"/>
      <c r="L1052" s="52"/>
      <c r="M1052" s="58" t="str">
        <f t="shared" si="16"/>
        <v/>
      </c>
      <c r="N1052" s="38"/>
    </row>
    <row r="1053" spans="1:14">
      <c r="M1053" s="57" t="str">
        <f t="shared" si="16"/>
        <v/>
      </c>
    </row>
    <row r="1054" spans="1:14">
      <c r="A1054" s="36"/>
      <c r="B1054" s="59"/>
      <c r="C1054" s="37"/>
      <c r="D1054" s="50"/>
      <c r="E1054" s="36"/>
      <c r="F1054" s="36"/>
      <c r="G1054" s="36"/>
      <c r="H1054" s="36"/>
      <c r="I1054" s="48"/>
      <c r="J1054" s="36"/>
      <c r="K1054" s="36"/>
      <c r="L1054" s="52"/>
      <c r="M1054" s="58" t="str">
        <f t="shared" si="16"/>
        <v/>
      </c>
      <c r="N1054" s="38"/>
    </row>
  </sheetData>
  <autoFilter ref="A2:N21" xr:uid="{545452B5-5165-4452-B901-4A457F8C0462}"/>
  <mergeCells count="3">
    <mergeCell ref="A1:D1"/>
    <mergeCell ref="E1:I1"/>
    <mergeCell ref="J1:L1"/>
  </mergeCells>
  <pageMargins left="0.25" right="0.25" top="0.75" bottom="0.75" header="0.3" footer="0.3"/>
  <pageSetup scale="49" fitToHeight="0" orientation="landscape" r:id="rId1"/>
  <extLst>
    <ext xmlns:x14="http://schemas.microsoft.com/office/spreadsheetml/2009/9/main" uri="{CCE6A557-97BC-4b89-ADB6-D9C93CAAB3DF}">
      <x14:dataValidations xmlns:xm="http://schemas.microsoft.com/office/excel/2006/main" count="4">
        <x14:dataValidation type="list" allowBlank="1" showInputMessage="1" showErrorMessage="1" xr:uid="{978FE244-EF15-4C3F-951F-D62366063F40}">
          <x14:formula1>
            <xm:f>'Permitted Values'!$A$3:$A$5</xm:f>
          </x14:formula1>
          <xm:sqref>E3:E1048576 I3:I1048576</xm:sqref>
        </x14:dataValidation>
        <x14:dataValidation type="list" allowBlank="1" showInputMessage="1" showErrorMessage="1" xr:uid="{1CB649C9-7465-4D16-81DB-97760E466BEC}">
          <x14:formula1>
            <xm:f>'Permitted Values'!$I$3:$I$11</xm:f>
          </x14:formula1>
          <xm:sqref>K3:K1048576 G3:G1048576</xm:sqref>
        </x14:dataValidation>
        <x14:dataValidation type="list" allowBlank="1" showInputMessage="1" showErrorMessage="1" xr:uid="{380B8A20-395A-4A7E-BB7E-7E245A9ABD4A}">
          <x14:formula1>
            <xm:f>'Permitted Values'!$B$3:$B$9</xm:f>
          </x14:formula1>
          <xm:sqref>F3:F1048576</xm:sqref>
        </x14:dataValidation>
        <x14:dataValidation type="list" allowBlank="1" showInputMessage="1" showErrorMessage="1" xr:uid="{9C839377-C9D7-47C9-AC51-A6973ADD05C4}">
          <x14:formula1>
            <xm:f>'Permitted Values'!$C$3:$C$10</xm:f>
          </x14:formula1>
          <xm:sqref>J3:J1048576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4F77C-DAFF-4194-9309-67F4549BD8DB}">
  <sheetPr codeName="Sheet4"/>
  <dimension ref="A1:Z19"/>
  <sheetViews>
    <sheetView workbookViewId="0">
      <selection activeCell="I3" sqref="I3"/>
    </sheetView>
  </sheetViews>
  <sheetFormatPr defaultColWidth="9.140625" defaultRowHeight="15"/>
  <cols>
    <col min="1" max="16384" width="9.140625" style="4"/>
  </cols>
  <sheetData>
    <row r="1" spans="1:26">
      <c r="A1" s="2"/>
      <c r="B1" s="2"/>
      <c r="C1" s="2"/>
      <c r="D1" s="2"/>
      <c r="E1" s="2"/>
      <c r="F1" s="2"/>
      <c r="G1" s="2"/>
      <c r="H1" s="2"/>
      <c r="I1" s="2"/>
      <c r="J1" s="2"/>
      <c r="K1" s="2"/>
      <c r="L1" s="2"/>
      <c r="M1" s="2"/>
      <c r="N1" s="2"/>
      <c r="O1" s="2"/>
      <c r="P1" s="2"/>
      <c r="Q1" s="2"/>
      <c r="R1" s="2"/>
      <c r="S1" s="2"/>
      <c r="T1" s="2"/>
      <c r="U1" s="3"/>
      <c r="V1" s="3"/>
      <c r="W1" s="3"/>
      <c r="X1" s="3"/>
      <c r="Y1" s="3"/>
      <c r="Z1" s="3"/>
    </row>
    <row r="2" spans="1:26">
      <c r="K2" s="5"/>
    </row>
    <row r="3" spans="1:26">
      <c r="A3" s="4" t="s">
        <v>85</v>
      </c>
      <c r="B3" s="4" t="s">
        <v>48</v>
      </c>
      <c r="C3" s="4" t="s">
        <v>48</v>
      </c>
      <c r="E3" s="4">
        <v>1</v>
      </c>
      <c r="F3" s="4" t="s">
        <v>86</v>
      </c>
      <c r="G3" s="4" t="s">
        <v>87</v>
      </c>
      <c r="I3" s="4" t="s">
        <v>88</v>
      </c>
      <c r="K3" s="5"/>
    </row>
    <row r="4" spans="1:26">
      <c r="A4" s="4" t="s">
        <v>89</v>
      </c>
      <c r="B4" s="4" t="s">
        <v>90</v>
      </c>
      <c r="C4" s="4" t="s">
        <v>90</v>
      </c>
      <c r="E4" s="4">
        <v>2</v>
      </c>
      <c r="F4" s="4" t="s">
        <v>91</v>
      </c>
      <c r="G4" s="4" t="s">
        <v>92</v>
      </c>
      <c r="I4" s="4" t="s">
        <v>93</v>
      </c>
      <c r="K4" s="5"/>
    </row>
    <row r="5" spans="1:26">
      <c r="A5" s="4" t="s">
        <v>94</v>
      </c>
      <c r="B5" s="4" t="s">
        <v>95</v>
      </c>
      <c r="C5" s="4" t="s">
        <v>95</v>
      </c>
      <c r="E5" s="4">
        <v>3</v>
      </c>
      <c r="G5" s="4" t="s">
        <v>96</v>
      </c>
      <c r="I5" s="4" t="s">
        <v>97</v>
      </c>
      <c r="K5" s="5"/>
    </row>
    <row r="6" spans="1:26">
      <c r="B6" s="4" t="s">
        <v>98</v>
      </c>
      <c r="C6" s="4" t="s">
        <v>98</v>
      </c>
      <c r="E6" s="4">
        <v>4</v>
      </c>
      <c r="G6" s="4" t="s">
        <v>99</v>
      </c>
      <c r="I6" s="4" t="s">
        <v>100</v>
      </c>
      <c r="K6" s="5"/>
    </row>
    <row r="7" spans="1:26">
      <c r="B7" s="4" t="s">
        <v>101</v>
      </c>
      <c r="C7" s="4" t="s">
        <v>101</v>
      </c>
      <c r="E7" s="4">
        <v>5</v>
      </c>
      <c r="G7" s="4" t="s">
        <v>102</v>
      </c>
      <c r="I7" s="4" t="s">
        <v>103</v>
      </c>
      <c r="K7" s="5"/>
    </row>
    <row r="8" spans="1:26">
      <c r="B8" s="4" t="s">
        <v>104</v>
      </c>
      <c r="C8" s="4" t="s">
        <v>104</v>
      </c>
      <c r="E8" s="4" t="s">
        <v>105</v>
      </c>
      <c r="I8" s="4" t="s">
        <v>106</v>
      </c>
      <c r="K8" s="5"/>
    </row>
    <row r="9" spans="1:26">
      <c r="B9" s="4" t="s">
        <v>107</v>
      </c>
      <c r="C9" s="4" t="s">
        <v>107</v>
      </c>
      <c r="I9" s="4" t="s">
        <v>108</v>
      </c>
      <c r="K9" s="5"/>
    </row>
    <row r="10" spans="1:26">
      <c r="A10" s="4" t="s">
        <v>109</v>
      </c>
      <c r="I10" s="4" t="s">
        <v>110</v>
      </c>
      <c r="K10" s="5"/>
    </row>
    <row r="11" spans="1:26">
      <c r="A11" s="4" t="s">
        <v>111</v>
      </c>
      <c r="I11" s="4" t="s">
        <v>112</v>
      </c>
      <c r="K11" s="5"/>
    </row>
    <row r="12" spans="1:26">
      <c r="A12" s="4" t="s">
        <v>113</v>
      </c>
      <c r="H12" s="6"/>
      <c r="K12" s="5"/>
      <c r="L12" s="6"/>
    </row>
    <row r="13" spans="1:26">
      <c r="H13" s="6"/>
      <c r="K13" s="5"/>
      <c r="L13" s="6"/>
    </row>
    <row r="14" spans="1:26">
      <c r="H14" s="6"/>
      <c r="K14" s="5"/>
      <c r="L14" s="6"/>
    </row>
    <row r="15" spans="1:26">
      <c r="K15" s="5"/>
    </row>
    <row r="16" spans="1:26">
      <c r="K16" s="5"/>
    </row>
    <row r="17" spans="10:11">
      <c r="K17" s="5"/>
    </row>
    <row r="19" spans="10:11">
      <c r="J19" s="7"/>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FBD1E5F99F1F04FABE0CEF8BB01E6C3" ma:contentTypeVersion="14" ma:contentTypeDescription="Create a new document." ma:contentTypeScope="" ma:versionID="94f876f3ed6fe7206ef1b26782a7c520">
  <xsd:schema xmlns:xsd="http://www.w3.org/2001/XMLSchema" xmlns:xs="http://www.w3.org/2001/XMLSchema" xmlns:p="http://schemas.microsoft.com/office/2006/metadata/properties" xmlns:ns1="http://schemas.microsoft.com/sharepoint/v3" xmlns:ns2="3c290a3f-34d7-4da0-ab84-01ea4a6e18c9" xmlns:ns3="a9b102e9-b6bf-400b-aba0-468f04c014e8" targetNamespace="http://schemas.microsoft.com/office/2006/metadata/properties" ma:root="true" ma:fieldsID="1813f162628d8f635eb7f8ffc2c5f14d" ns1:_="" ns2:_="" ns3:_="">
    <xsd:import namespace="http://schemas.microsoft.com/sharepoint/v3"/>
    <xsd:import namespace="3c290a3f-34d7-4da0-ab84-01ea4a6e18c9"/>
    <xsd:import namespace="a9b102e9-b6bf-400b-aba0-468f04c014e8"/>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c290a3f-34d7-4da0-ab84-01ea4a6e18c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d309bf2f-0431-460d-a93a-990d633b9c5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9b102e9-b6bf-400b-aba0-468f04c014e8"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f214e37f-212c-4b9a-8976-a91d45bf907f}" ma:internalName="TaxCatchAll" ma:showField="CatchAllData" ma:web="a9b102e9-b6bf-400b-aba0-468f04c014e8">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3c290a3f-34d7-4da0-ab84-01ea4a6e18c9">
      <Terms xmlns="http://schemas.microsoft.com/office/infopath/2007/PartnerControls"/>
    </lcf76f155ced4ddcb4097134ff3c332f>
    <TaxCatchAll xmlns="a9b102e9-b6bf-400b-aba0-468f04c014e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A88BE1C-C1AB-4394-8394-3290D40AD143}"/>
</file>

<file path=customXml/itemProps2.xml><?xml version="1.0" encoding="utf-8"?>
<ds:datastoreItem xmlns:ds="http://schemas.openxmlformats.org/officeDocument/2006/customXml" ds:itemID="{61A4852E-7998-4382-A2B6-41E69E68F961}"/>
</file>

<file path=customXml/itemProps3.xml><?xml version="1.0" encoding="utf-8"?>
<ds:datastoreItem xmlns:ds="http://schemas.openxmlformats.org/officeDocument/2006/customXml" ds:itemID="{E2DCB1AF-9100-4093-A22D-C81F9DC72EE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Dolan, Alex</dc:creator>
  <cp:keywords/>
  <dc:description/>
  <cp:lastModifiedBy/>
  <cp:revision/>
  <dcterms:created xsi:type="dcterms:W3CDTF">2022-07-05T12:23:10Z</dcterms:created>
  <dcterms:modified xsi:type="dcterms:W3CDTF">2023-02-22T16:32:59Z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0x0101008FBD1E5F99F1F04FABE0CEF8BB01E6C3</vt:lpwstr>
  </property>
  <property fmtid="{D5CDD505-2E9C-101B-9397-08002B2CF9AE}" pid="3" name="MediaServiceImageTags">
    <vt:lpwstr/>
  </property>
</Properties>
</file>